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https://d.docs.live.net/1e2d133757cf93d3/Bureau/"/>
    </mc:Choice>
  </mc:AlternateContent>
  <xr:revisionPtr revIDLastSave="24" documentId="8_{21A77743-9DD9-4CE0-B25D-A304504A20D3}" xr6:coauthVersionLast="47" xr6:coauthVersionMax="47" xr10:uidLastSave="{7C91B863-4860-41FA-B7F9-B6C7A69087D1}"/>
  <bookViews>
    <workbookView xWindow="-28920" yWindow="-120" windowWidth="29040" windowHeight="15720" tabRatio="0" xr2:uid="{00000000-000D-0000-FFFF-FFFF00000000}"/>
  </bookViews>
  <sheets>
    <sheet name="About the tool" sheetId="7" r:id="rId1"/>
    <sheet name="Impact Effort Matrix" sheetId="6" r:id="rId2"/>
    <sheet name="Priorities Matrix" sheetId="3" r:id="rId3"/>
    <sheet name="Challenges " sheetId="4" r:id="rId4"/>
  </sheets>
  <externalReferences>
    <externalReference r:id="rId5"/>
  </externalReferences>
  <definedNames>
    <definedName name="completiontext">[1]Cal!$B$4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3" l="1"/>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5" i="3"/>
  <c r="C6" i="3"/>
  <c r="C7"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5" i="3"/>
  <c r="B17" i="3"/>
  <c r="B11" i="3" l="1"/>
  <c r="B12" i="3"/>
  <c r="B13" i="3"/>
  <c r="B14" i="3"/>
  <c r="B15" i="3"/>
  <c r="B16" i="3"/>
  <c r="B18" i="3"/>
  <c r="B19" i="3"/>
  <c r="B20" i="3"/>
  <c r="B21" i="3"/>
  <c r="B22" i="3"/>
  <c r="B23" i="3"/>
  <c r="B24" i="3"/>
  <c r="B25" i="3"/>
  <c r="B26" i="3"/>
  <c r="B27" i="3"/>
  <c r="B28" i="3"/>
  <c r="B29" i="3"/>
  <c r="B30" i="3"/>
  <c r="B6" i="3"/>
  <c r="B7" i="3"/>
  <c r="B8" i="3"/>
  <c r="B9" i="3"/>
  <c r="B10" i="3"/>
  <c r="B31" i="3"/>
  <c r="B32" i="3"/>
  <c r="B33" i="3"/>
  <c r="B34" i="3"/>
  <c r="B35" i="3"/>
  <c r="B36" i="3"/>
  <c r="B37" i="3"/>
  <c r="B38" i="3"/>
  <c r="B39" i="3"/>
  <c r="B5" i="3"/>
  <c r="K20" i="6" l="1" a="1"/>
  <c r="K20" i="6" s="1"/>
  <c r="H8" i="6" a="1"/>
  <c r="H8" i="6" s="1"/>
  <c r="H9" i="6" a="1"/>
  <c r="H9" i="6" s="1"/>
  <c r="H11" i="6" a="1"/>
  <c r="H11" i="6" s="1"/>
  <c r="H12" i="6" a="1"/>
  <c r="H12" i="6" s="1"/>
  <c r="H13" i="6" a="1"/>
  <c r="H13" i="6" s="1"/>
  <c r="H14" i="6" a="1"/>
  <c r="H14" i="6" s="1"/>
  <c r="H15" i="6" a="1"/>
  <c r="H15" i="6" s="1"/>
  <c r="H23" i="6" a="1"/>
  <c r="H23" i="6" s="1"/>
  <c r="H16" i="6" l="1" a="1"/>
  <c r="H16" i="6" s="1"/>
  <c r="K16" i="6" a="1"/>
  <c r="K16" i="6" s="1"/>
  <c r="K22" i="6" a="1"/>
  <c r="K22" i="6" s="1"/>
  <c r="K23" i="6" a="1"/>
  <c r="K23" i="6" s="1"/>
  <c r="K25" i="6" a="1"/>
  <c r="K25" i="6" s="1"/>
  <c r="K26" i="6" a="1"/>
  <c r="K26" i="6" s="1"/>
  <c r="K27" i="6" a="1"/>
  <c r="K27" i="6" s="1"/>
  <c r="K28" i="6" a="1"/>
  <c r="K28" i="6" s="1"/>
  <c r="K8" i="6" a="1"/>
  <c r="K8" i="6" s="1"/>
  <c r="K9" i="6" a="1"/>
  <c r="K9" i="6" s="1"/>
  <c r="K10" i="6" a="1"/>
  <c r="K10" i="6" s="1"/>
  <c r="K11" i="6" a="1"/>
  <c r="K11" i="6" s="1"/>
  <c r="K13" i="6" a="1"/>
  <c r="K13" i="6" s="1"/>
  <c r="K14" i="6" a="1"/>
  <c r="K14" i="6" s="1"/>
  <c r="K15" i="6" a="1"/>
  <c r="K15" i="6" s="1"/>
  <c r="H27" i="6" a="1"/>
  <c r="H27" i="6" s="1"/>
  <c r="H26" i="6" a="1"/>
  <c r="H26" i="6" s="1"/>
  <c r="H25" i="6" a="1"/>
  <c r="H25" i="6" s="1"/>
  <c r="H24" i="6" a="1"/>
  <c r="H24" i="6" s="1"/>
  <c r="H22" i="6" a="1"/>
  <c r="H22" i="6" s="1"/>
  <c r="K21" i="6" a="1"/>
  <c r="K21" i="6" s="1"/>
  <c r="H21" i="6" a="1"/>
  <c r="H21" i="6" s="1"/>
  <c r="H20" i="6" a="1"/>
  <c r="H20" i="6" s="1"/>
  <c r="K19" i="6" a="1"/>
  <c r="K19" i="6" s="1"/>
  <c r="H19" i="6" a="1"/>
  <c r="H19" i="6" s="1"/>
  <c r="K18" i="6" a="1"/>
  <c r="K18" i="6" s="1"/>
  <c r="H18" i="6" a="1"/>
  <c r="H18" i="6" s="1"/>
  <c r="K7" i="6" a="1"/>
  <c r="K7" i="6" s="1"/>
  <c r="H7" i="6" a="1"/>
  <c r="H7" i="6" s="1"/>
  <c r="K6" i="6" a="1"/>
  <c r="K6" i="6" s="1"/>
  <c r="H6" i="6" a="1"/>
  <c r="H6" i="6" s="1"/>
  <c r="K5" i="6" a="1"/>
  <c r="K5" i="6" s="1"/>
  <c r="H5" i="6" a="1"/>
  <c r="H5"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Anne-Laure</author>
  </authors>
  <commentList>
    <comment ref="G5" authorId="0" shapeId="0" xr:uid="{B8D553ED-29CE-4BB4-BBE5-08696BD6C159}">
      <text>
        <r>
          <rPr>
            <sz val="9"/>
            <color indexed="81"/>
            <rFont val="Tahoma"/>
            <family val="2"/>
          </rPr>
          <t xml:space="preserve">This is to indicate whether it has been completed "✓" or not yet "✗"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F4" authorId="0" shapeId="0" xr:uid="{00000000-0006-0000-0200-000001000000}">
      <text>
        <r>
          <rPr>
            <sz val="9"/>
            <color indexed="81"/>
            <rFont val="Tahoma"/>
            <family val="2"/>
          </rPr>
          <t>Are there any major weakness around the minimum client protection standards?</t>
        </r>
      </text>
    </comment>
    <comment ref="G4" authorId="0" shapeId="0" xr:uid="{00000000-0006-0000-0200-000002000000}">
      <text>
        <r>
          <rPr>
            <sz val="9"/>
            <color indexed="81"/>
            <rFont val="Tahoma"/>
            <family val="2"/>
          </rPr>
          <t xml:space="preserve">How will the action fit into the FSP’s strategic priorities? </t>
        </r>
      </text>
    </comment>
    <comment ref="H4" authorId="0" shapeId="0" xr:uid="{00000000-0006-0000-0200-000003000000}">
      <text>
        <r>
          <rPr>
            <sz val="9"/>
            <color indexed="81"/>
            <rFont val="Tahoma"/>
            <family val="2"/>
          </rPr>
          <t xml:space="preserve">What are the gaps that pose the greatest risk to the FSP? </t>
        </r>
      </text>
    </comment>
    <comment ref="I4" authorId="0" shapeId="0" xr:uid="{00000000-0006-0000-0200-000004000000}">
      <text>
        <r>
          <rPr>
            <sz val="9"/>
            <color indexed="81"/>
            <rFont val="Tahoma"/>
            <family val="2"/>
          </rPr>
          <t>How is local context linked to the action?</t>
        </r>
      </text>
    </comment>
    <comment ref="J4" authorId="0" shapeId="0" xr:uid="{00000000-0006-0000-0200-000005000000}">
      <text>
        <r>
          <rPr>
            <sz val="9"/>
            <color indexed="81"/>
            <rFont val="Tahoma"/>
            <family val="2"/>
          </rPr>
          <t>Are there any related gaps?</t>
        </r>
      </text>
    </comment>
    <comment ref="K4" authorId="0" shapeId="0" xr:uid="{00000000-0006-0000-0200-000006000000}">
      <text>
        <r>
          <rPr>
            <sz val="9"/>
            <color indexed="81"/>
            <rFont val="Tahoma"/>
            <family val="2"/>
          </rPr>
          <t xml:space="preserve">Does the FSP have the time and resources required to address the gaps? </t>
        </r>
      </text>
    </comment>
  </commentList>
</comments>
</file>

<file path=xl/sharedStrings.xml><?xml version="1.0" encoding="utf-8"?>
<sst xmlns="http://schemas.openxmlformats.org/spreadsheetml/2006/main" count="102" uniqueCount="49">
  <si>
    <t>Tasks</t>
  </si>
  <si>
    <t>Effort</t>
  </si>
  <si>
    <t>Impact</t>
  </si>
  <si>
    <t>High</t>
  </si>
  <si>
    <t>Major Projects</t>
  </si>
  <si>
    <t>Low</t>
  </si>
  <si>
    <t>✗</t>
  </si>
  <si>
    <t>✓</t>
  </si>
  <si>
    <t>Quick Wins</t>
  </si>
  <si>
    <t>Basic introductory training on CP to the board</t>
  </si>
  <si>
    <t>Create a client complaints phone line to replace your branch suggestion boxes.</t>
  </si>
  <si>
    <t xml:space="preserve">Adding customer service techniques to the regular staff training </t>
  </si>
  <si>
    <t>Strategy</t>
  </si>
  <si>
    <t>Risk management</t>
  </si>
  <si>
    <t>Context</t>
  </si>
  <si>
    <t>Time and resources</t>
  </si>
  <si>
    <t>Minimum CP requirements</t>
  </si>
  <si>
    <t>Medium</t>
  </si>
  <si>
    <t xml:space="preserve">To do </t>
  </si>
  <si>
    <t xml:space="preserve">Challenge </t>
  </si>
  <si>
    <t xml:space="preserve">Status </t>
  </si>
  <si>
    <t>Thankless Tasks</t>
  </si>
  <si>
    <t>Fill Ins</t>
  </si>
  <si>
    <t xml:space="preserve">OID Risk check </t>
  </si>
  <si>
    <t>IMPACT- EFFORT MATRIX</t>
  </si>
  <si>
    <t xml:space="preserve">About the tool </t>
  </si>
  <si>
    <t xml:space="preserve">III Challenges </t>
  </si>
  <si>
    <t>No</t>
  </si>
  <si>
    <t>Yes</t>
  </si>
  <si>
    <t>Factors to be considered when prioritizing gaps and developing an action plan to improve practices</t>
  </si>
  <si>
    <t xml:space="preserve">From the Impact/Effort analysis </t>
  </si>
  <si>
    <t xml:space="preserve">Challenges Matrix </t>
  </si>
  <si>
    <t>Why?</t>
  </si>
  <si>
    <t>High cost and lack of HR</t>
  </si>
  <si>
    <t xml:space="preserve">Online session - this will take more 2 weeks </t>
  </si>
  <si>
    <t>Back</t>
  </si>
  <si>
    <t>About the tool'!A1</t>
  </si>
  <si>
    <t xml:space="preserve">I Impact effort matrix </t>
  </si>
  <si>
    <t xml:space="preserve">Defining an action plan requires prioritizing the gaps. And the first thing is to identify quick wins. This matrix provides an interactive solution to be used during brainstorming sessions when the team meets to develop the action plan. </t>
  </si>
  <si>
    <t xml:space="preserve">II Priorities Matrix </t>
  </si>
  <si>
    <t>v1.00 - December 2023</t>
  </si>
  <si>
    <t xml:space="preserve">Related Gaps </t>
  </si>
  <si>
    <t xml:space="preserve">This Tool is for FSPs who completed an SPI Online audit, and are now at the stage of developing the action plan. As it is highly recommended to prioritize the focus areas of improvement, this tool was developed to help in this area. The tool is structured under the following tools. Click on each title to go to the corresponding tab. </t>
  </si>
  <si>
    <t xml:space="preserve">This matrix helps identifying priorities. Sometimes it is not a quick win, but it is a priority as it might be related to a number of factors that should be considered when prioritizing gaps and developing an action plan to improve practices:
1. Minimum CP requirement.  2. Risk management. 3. FSP's Strategy.  4. Context.  5. Related gaps 6. Time and Resources
</t>
  </si>
  <si>
    <t>Keep the suggestion boxes in the branches and install a toll free for complaints</t>
  </si>
  <si>
    <t xml:space="preserve">2  board members are not availbale for in-person training until next quarter </t>
  </si>
  <si>
    <t xml:space="preserve">Reflected on the action plan? </t>
  </si>
  <si>
    <t xml:space="preserve">The action plan might face challenges. This is to make sure that the champion or the team is aware of the implementation  challenges and knows how to work with those challenges. Also it is a very good way to have a documented reason when the implementation gets slower or stops. </t>
  </si>
  <si>
    <t xml:space="preserve">Key Facts Document (KFD) is absent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</si>
</sst>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1"/>
      <color theme="1"/>
      <name val="Works Sans"/>
    </font>
    <font>
      <sz val="9"/>
      <color theme="1"/>
      <name val="Works Sans"/>
    </font>
    <font>
      <u/>
      <sz val="10"/>
      <color indexed="12"/>
      <name val="Verdana"/>
      <family val="2"/>
    </font>
    <font>
      <sz val="11"/>
      <color theme="1"/>
      <name val="Calibri"/>
      <family val="2"/>
      <scheme val="minor"/>
    </font>
    <font>
      <b/>
      <sz val="15"/>
      <color theme="3"/>
      <name val="Calibri"/>
      <family val="2"/>
      <scheme val="minor"/>
    </font>
    <font>
      <sz val="11"/>
      <color theme="0"/>
      <name val="Calibri"/>
      <family val="2"/>
      <scheme val="minor"/>
    </font>
    <font>
      <b/>
      <sz val="10"/>
      <color theme="0"/>
      <name val="Works Sans"/>
    </font>
    <font>
      <sz val="10"/>
      <color theme="1"/>
      <name val="Works Sans"/>
    </font>
    <font>
      <b/>
      <sz val="10"/>
      <color theme="1"/>
      <name val="Works Sans"/>
    </font>
    <font>
      <u/>
      <sz val="10"/>
      <color theme="0"/>
      <name val="Works Sans"/>
    </font>
    <font>
      <sz val="10"/>
      <color rgb="FF296B7F"/>
      <name val="Works Sans"/>
    </font>
    <font>
      <b/>
      <sz val="20"/>
      <color theme="0"/>
      <name val="Works sans"/>
    </font>
    <font>
      <sz val="12"/>
      <color theme="1"/>
      <name val="Calibri"/>
      <family val="2"/>
      <scheme val="minor"/>
    </font>
    <font>
      <sz val="16"/>
      <color theme="1"/>
      <name val="Calibri"/>
      <family val="2"/>
      <scheme val="minor"/>
    </font>
    <font>
      <b/>
      <sz val="14"/>
      <color theme="0"/>
      <name val="Works sans"/>
    </font>
    <font>
      <b/>
      <sz val="12"/>
      <color rgb="FF296B7F"/>
      <name val="Calibri"/>
      <family val="2"/>
      <scheme val="minor"/>
    </font>
    <font>
      <b/>
      <sz val="12"/>
      <color theme="1"/>
      <name val="Calibri"/>
      <family val="2"/>
      <scheme val="minor"/>
    </font>
    <font>
      <sz val="11"/>
      <color theme="5" tint="-0.249977111117893"/>
      <name val="Calibri"/>
      <family val="2"/>
      <scheme val="minor"/>
    </font>
    <font>
      <sz val="9"/>
      <color indexed="81"/>
      <name val="Tahoma"/>
      <family val="2"/>
    </font>
    <font>
      <sz val="10"/>
      <color theme="0"/>
      <name val="Works Sans"/>
    </font>
    <font>
      <sz val="10"/>
      <color theme="1"/>
      <name val="Calibri"/>
      <family val="2"/>
      <scheme val="minor"/>
    </font>
    <font>
      <b/>
      <u/>
      <sz val="10"/>
      <color rgb="FF296B7F"/>
      <name val="Verdana"/>
      <family val="2"/>
    </font>
    <font>
      <b/>
      <u/>
      <sz val="10"/>
      <color theme="0"/>
      <name val="Verdana"/>
      <family val="2"/>
    </font>
    <font>
      <b/>
      <sz val="11"/>
      <color theme="5"/>
      <name val="Calibri"/>
      <family val="2"/>
      <scheme val="minor"/>
    </font>
  </fonts>
  <fills count="7">
    <fill>
      <patternFill patternType="none"/>
    </fill>
    <fill>
      <patternFill patternType="gray125"/>
    </fill>
    <fill>
      <patternFill patternType="solid">
        <fgColor theme="0"/>
        <bgColor indexed="64"/>
      </patternFill>
    </fill>
    <fill>
      <patternFill patternType="solid">
        <fgColor theme="5"/>
      </patternFill>
    </fill>
    <fill>
      <patternFill patternType="solid">
        <fgColor rgb="FF2CA294"/>
        <bgColor indexed="64"/>
      </patternFill>
    </fill>
    <fill>
      <patternFill patternType="solid">
        <fgColor theme="3"/>
        <bgColor indexed="64"/>
      </patternFill>
    </fill>
    <fill>
      <patternFill patternType="solid">
        <fgColor rgb="FF296B7F"/>
        <bgColor indexed="64"/>
      </patternFill>
    </fill>
  </fills>
  <borders count="3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theme="0" tint="-0.499984740745262"/>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499984740745262"/>
      </right>
      <top style="thin">
        <color theme="0" tint="-0.14996795556505021"/>
      </top>
      <bottom style="thin">
        <color theme="0" tint="-0.14996795556505021"/>
      </bottom>
      <diagonal/>
    </border>
    <border>
      <left/>
      <right/>
      <top style="thin">
        <color theme="0" tint="-0.499984740745262"/>
      </top>
      <bottom style="thin">
        <color indexed="64"/>
      </bottom>
      <diagonal/>
    </border>
    <border>
      <left style="thin">
        <color indexed="64"/>
      </left>
      <right style="thin">
        <color indexed="64"/>
      </right>
      <top style="thin">
        <color indexed="64"/>
      </top>
      <bottom style="thin">
        <color indexed="64"/>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499984740745262"/>
      </right>
      <top/>
      <bottom style="thin">
        <color theme="0" tint="-0.14996795556505021"/>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499984740745262"/>
      </left>
      <right/>
      <top/>
      <bottom/>
      <diagonal/>
    </border>
    <border>
      <left style="thin">
        <color theme="1"/>
      </left>
      <right style="thin">
        <color theme="1"/>
      </right>
      <top style="thin">
        <color theme="1"/>
      </top>
      <bottom style="thin">
        <color theme="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5" fillId="0" borderId="14" applyNumberFormat="0" applyFill="0" applyAlignment="0" applyProtection="0"/>
    <xf numFmtId="0" fontId="6" fillId="3" borderId="0" applyNumberFormat="0" applyBorder="0" applyAlignment="0" applyProtection="0"/>
    <xf numFmtId="0" fontId="4" fillId="0" borderId="0"/>
    <xf numFmtId="9" fontId="4" fillId="0" borderId="0" applyFont="0" applyFill="0" applyBorder="0" applyAlignment="0" applyProtection="0"/>
  </cellStyleXfs>
  <cellXfs count="90">
    <xf numFmtId="0" fontId="0" fillId="0" borderId="0" xfId="0"/>
    <xf numFmtId="0" fontId="2" fillId="2" borderId="8" xfId="0" applyFont="1" applyFill="1" applyBorder="1" applyAlignment="1" applyProtection="1">
      <alignment horizontal="left" vertical="center" wrapText="1" shrinkToFit="1"/>
      <protection locked="0"/>
    </xf>
    <xf numFmtId="0" fontId="1" fillId="0" borderId="0" xfId="0" applyFont="1"/>
    <xf numFmtId="0" fontId="1" fillId="0" borderId="8" xfId="0" applyFont="1" applyBorder="1"/>
    <xf numFmtId="0" fontId="8" fillId="2" borderId="4" xfId="0" applyFont="1" applyFill="1" applyBorder="1" applyAlignment="1" applyProtection="1">
      <alignment horizontal="left" vertical="center" wrapText="1" shrinkToFit="1"/>
      <protection locked="0"/>
    </xf>
    <xf numFmtId="0" fontId="8" fillId="2" borderId="9" xfId="0" applyFont="1" applyFill="1" applyBorder="1" applyAlignment="1" applyProtection="1">
      <alignment horizontal="center" vertical="center"/>
      <protection locked="0"/>
    </xf>
    <xf numFmtId="0" fontId="8" fillId="2" borderId="10"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8" fillId="2" borderId="8" xfId="0" applyFont="1" applyFill="1" applyBorder="1" applyAlignment="1" applyProtection="1">
      <alignment horizontal="center" vertical="center"/>
      <protection locked="0" hidden="1"/>
    </xf>
    <xf numFmtId="0" fontId="8" fillId="2" borderId="17" xfId="0" applyFont="1" applyFill="1" applyBorder="1" applyAlignment="1" applyProtection="1">
      <alignment horizontal="center" vertical="center"/>
      <protection locked="0" hidden="1"/>
    </xf>
    <xf numFmtId="0" fontId="8" fillId="2" borderId="18" xfId="0" applyFont="1" applyFill="1" applyBorder="1" applyAlignment="1" applyProtection="1">
      <alignment horizontal="center" vertical="center"/>
      <protection locked="0" hidden="1"/>
    </xf>
    <xf numFmtId="0" fontId="11" fillId="2" borderId="0" xfId="0" applyFont="1" applyFill="1" applyAlignment="1" applyProtection="1">
      <alignment shrinkToFit="1"/>
      <protection hidden="1"/>
    </xf>
    <xf numFmtId="0" fontId="8" fillId="2" borderId="0" xfId="0" applyFont="1" applyFill="1" applyAlignment="1" applyProtection="1">
      <alignment horizontal="center" vertical="center"/>
      <protection locked="0" hidden="1"/>
    </xf>
    <xf numFmtId="0" fontId="8" fillId="2" borderId="20" xfId="0" applyFont="1" applyFill="1" applyBorder="1" applyAlignment="1" applyProtection="1">
      <alignment horizontal="center" vertical="center"/>
      <protection locked="0" hidden="1"/>
    </xf>
    <xf numFmtId="0" fontId="7" fillId="4" borderId="0" xfId="3" applyFont="1" applyFill="1" applyAlignment="1" applyProtection="1">
      <alignment horizontal="center" vertical="center"/>
    </xf>
    <xf numFmtId="0" fontId="8" fillId="2" borderId="18" xfId="0" applyFont="1" applyFill="1" applyBorder="1" applyAlignment="1" applyProtection="1">
      <alignment horizontal="left" vertical="center" wrapText="1" indent="1" shrinkToFit="1"/>
      <protection locked="0" hidden="1"/>
    </xf>
    <xf numFmtId="0" fontId="8" fillId="2" borderId="8" xfId="0" applyFont="1" applyFill="1" applyBorder="1" applyAlignment="1" applyProtection="1">
      <alignment horizontal="left" vertical="center" wrapText="1" indent="1" shrinkToFit="1"/>
      <protection locked="0" hidden="1"/>
    </xf>
    <xf numFmtId="0" fontId="8" fillId="0" borderId="0" xfId="0" applyFont="1" applyProtection="1">
      <protection locked="0"/>
    </xf>
    <xf numFmtId="0" fontId="8" fillId="2" borderId="1" xfId="0" applyFont="1" applyFill="1" applyBorder="1" applyProtection="1">
      <protection locked="0"/>
    </xf>
    <xf numFmtId="0" fontId="8" fillId="2" borderId="2" xfId="0" applyFont="1" applyFill="1" applyBorder="1" applyProtection="1">
      <protection locked="0"/>
    </xf>
    <xf numFmtId="0" fontId="8" fillId="2" borderId="2" xfId="0" applyFont="1" applyFill="1" applyBorder="1" applyAlignment="1" applyProtection="1">
      <alignment horizontal="center" vertical="center"/>
      <protection locked="0"/>
    </xf>
    <xf numFmtId="0" fontId="8" fillId="2" borderId="11" xfId="0" applyFont="1" applyFill="1" applyBorder="1" applyProtection="1">
      <protection locked="0"/>
    </xf>
    <xf numFmtId="0" fontId="8" fillId="2" borderId="3" xfId="0" applyFont="1" applyFill="1" applyBorder="1" applyProtection="1">
      <protection locked="0"/>
    </xf>
    <xf numFmtId="0" fontId="9" fillId="2" borderId="0" xfId="0" applyFont="1" applyFill="1" applyAlignment="1" applyProtection="1">
      <alignment horizontal="center" vertical="center"/>
      <protection locked="0"/>
    </xf>
    <xf numFmtId="0" fontId="8" fillId="2" borderId="16" xfId="0" applyFont="1" applyFill="1" applyBorder="1" applyProtection="1">
      <protection locked="0"/>
    </xf>
    <xf numFmtId="0" fontId="8" fillId="2" borderId="0" xfId="0" applyFont="1" applyFill="1" applyAlignment="1" applyProtection="1">
      <alignment shrinkToFit="1"/>
      <protection locked="0" hidden="1"/>
    </xf>
    <xf numFmtId="0" fontId="8" fillId="2" borderId="0" xfId="0" applyFont="1" applyFill="1" applyProtection="1">
      <protection locked="0"/>
    </xf>
    <xf numFmtId="0" fontId="8" fillId="2" borderId="0" xfId="0" applyFont="1" applyFill="1" applyAlignment="1" applyProtection="1">
      <alignment wrapText="1"/>
      <protection locked="0"/>
    </xf>
    <xf numFmtId="0" fontId="8" fillId="2" borderId="0" xfId="0" applyFont="1" applyFill="1" applyAlignment="1" applyProtection="1">
      <alignment horizontal="center"/>
      <protection locked="0"/>
    </xf>
    <xf numFmtId="0" fontId="8" fillId="2" borderId="19" xfId="0" applyFont="1" applyFill="1" applyBorder="1" applyProtection="1">
      <protection locked="0"/>
    </xf>
    <xf numFmtId="0" fontId="8" fillId="2" borderId="12" xfId="0" applyFont="1" applyFill="1" applyBorder="1" applyProtection="1">
      <protection locked="0"/>
    </xf>
    <xf numFmtId="0" fontId="8" fillId="2" borderId="7" xfId="0" applyFont="1" applyFill="1" applyBorder="1" applyProtection="1">
      <protection locked="0"/>
    </xf>
    <xf numFmtId="0" fontId="8" fillId="2" borderId="7" xfId="0" applyFont="1" applyFill="1" applyBorder="1" applyAlignment="1" applyProtection="1">
      <alignment horizontal="center" vertical="center"/>
      <protection locked="0"/>
    </xf>
    <xf numFmtId="0" fontId="8" fillId="2" borderId="15" xfId="0" applyFont="1" applyFill="1" applyBorder="1" applyProtection="1">
      <protection locked="0"/>
    </xf>
    <xf numFmtId="0" fontId="8" fillId="2" borderId="15" xfId="0" applyFont="1" applyFill="1" applyBorder="1" applyAlignment="1" applyProtection="1">
      <alignment horizontal="center" vertical="center"/>
      <protection locked="0"/>
    </xf>
    <xf numFmtId="0" fontId="8" fillId="2" borderId="13" xfId="0" applyFont="1" applyFill="1" applyBorder="1" applyProtection="1">
      <protection locked="0"/>
    </xf>
    <xf numFmtId="0" fontId="8" fillId="2" borderId="0" xfId="0" applyFont="1" applyFill="1" applyAlignment="1" applyProtection="1">
      <alignment horizontal="center" vertical="center"/>
      <protection locked="0"/>
    </xf>
    <xf numFmtId="0" fontId="10" fillId="2" borderId="0" xfId="1" applyFont="1" applyFill="1" applyBorder="1" applyAlignment="1" applyProtection="1">
      <alignment vertical="center"/>
      <protection locked="0"/>
    </xf>
    <xf numFmtId="0" fontId="10" fillId="2" borderId="0" xfId="1" applyFont="1" applyFill="1" applyBorder="1" applyAlignment="1" applyProtection="1">
      <alignment horizontal="center" vertical="center"/>
      <protection locked="0"/>
    </xf>
    <xf numFmtId="0" fontId="8" fillId="0" borderId="0" xfId="0" applyFont="1"/>
    <xf numFmtId="0" fontId="7" fillId="4" borderId="32" xfId="3" applyFont="1" applyFill="1" applyBorder="1" applyAlignment="1" applyProtection="1">
      <alignment horizontal="center" vertical="center" wrapText="1"/>
    </xf>
    <xf numFmtId="0" fontId="7" fillId="4" borderId="33" xfId="3" applyFont="1" applyFill="1" applyBorder="1" applyAlignment="1" applyProtection="1">
      <alignment horizontal="center" vertical="center" wrapText="1"/>
    </xf>
    <xf numFmtId="0" fontId="7" fillId="4" borderId="34" xfId="3" applyFont="1" applyFill="1" applyBorder="1" applyAlignment="1" applyProtection="1">
      <alignment horizontal="center" vertical="center" wrapText="1"/>
    </xf>
    <xf numFmtId="0" fontId="8" fillId="2" borderId="27" xfId="0" applyFont="1" applyFill="1" applyBorder="1" applyAlignment="1" applyProtection="1">
      <alignment horizontal="center" vertical="center"/>
      <protection locked="0"/>
    </xf>
    <xf numFmtId="0" fontId="8" fillId="2" borderId="8" xfId="0" applyFont="1" applyFill="1" applyBorder="1" applyAlignment="1" applyProtection="1">
      <alignment horizontal="center" vertical="center"/>
      <protection locked="0"/>
    </xf>
    <xf numFmtId="0" fontId="9" fillId="0" borderId="0" xfId="0" applyFont="1" applyProtection="1">
      <protection locked="0"/>
    </xf>
    <xf numFmtId="0" fontId="8" fillId="0" borderId="0" xfId="0" applyFont="1" applyAlignment="1" applyProtection="1">
      <alignment wrapText="1"/>
      <protection locked="0"/>
    </xf>
    <xf numFmtId="0" fontId="9" fillId="0" borderId="0" xfId="0" applyFont="1"/>
    <xf numFmtId="0" fontId="8" fillId="0" borderId="0" xfId="0" applyFont="1" applyAlignment="1">
      <alignment wrapText="1"/>
    </xf>
    <xf numFmtId="9" fontId="8" fillId="0" borderId="0" xfId="5" applyFont="1" applyProtection="1"/>
    <xf numFmtId="0" fontId="8" fillId="0" borderId="27"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8" fillId="0" borderId="28" xfId="0" applyFont="1" applyBorder="1" applyAlignment="1" applyProtection="1">
      <alignment horizontal="center" vertical="center"/>
      <protection locked="0"/>
    </xf>
    <xf numFmtId="0" fontId="8" fillId="0" borderId="27" xfId="0" applyFont="1" applyBorder="1" applyProtection="1">
      <protection locked="0"/>
    </xf>
    <xf numFmtId="0" fontId="8" fillId="0" borderId="8" xfId="0" applyFont="1" applyBorder="1" applyProtection="1">
      <protection locked="0"/>
    </xf>
    <xf numFmtId="0" fontId="8" fillId="0" borderId="28" xfId="0" applyFont="1" applyBorder="1" applyProtection="1">
      <protection locked="0"/>
    </xf>
    <xf numFmtId="0" fontId="8" fillId="0" borderId="29" xfId="0" applyFont="1" applyBorder="1" applyProtection="1">
      <protection locked="0"/>
    </xf>
    <xf numFmtId="0" fontId="8" fillId="0" borderId="30" xfId="0" applyFont="1" applyBorder="1" applyProtection="1">
      <protection locked="0"/>
    </xf>
    <xf numFmtId="0" fontId="8" fillId="0" borderId="31" xfId="0" applyFont="1" applyBorder="1" applyProtection="1">
      <protection locked="0"/>
    </xf>
    <xf numFmtId="0" fontId="8" fillId="0" borderId="0" xfId="0" applyFont="1" applyProtection="1">
      <protection hidden="1"/>
    </xf>
    <xf numFmtId="0" fontId="7" fillId="4" borderId="21" xfId="3" applyFont="1" applyFill="1" applyBorder="1" applyAlignment="1" applyProtection="1">
      <alignment horizontal="center" vertical="center" wrapText="1"/>
      <protection hidden="1"/>
    </xf>
    <xf numFmtId="0" fontId="7" fillId="4" borderId="22" xfId="3" applyFont="1" applyFill="1" applyBorder="1" applyAlignment="1" applyProtection="1">
      <alignment horizontal="center" vertical="center" wrapText="1"/>
      <protection hidden="1"/>
    </xf>
    <xf numFmtId="0" fontId="7" fillId="4" borderId="23" xfId="3" applyFont="1" applyFill="1" applyBorder="1" applyAlignment="1" applyProtection="1">
      <alignment horizontal="center" vertical="center" wrapText="1"/>
      <protection hidden="1"/>
    </xf>
    <xf numFmtId="0" fontId="21" fillId="0" borderId="24" xfId="0" applyFont="1" applyBorder="1" applyAlignment="1" applyProtection="1">
      <alignment horizontal="left" vertical="top" wrapText="1"/>
      <protection hidden="1"/>
    </xf>
    <xf numFmtId="0" fontId="8" fillId="0" borderId="0" xfId="0" applyFont="1" applyAlignment="1" applyProtection="1">
      <alignment horizontal="center" vertical="center"/>
      <protection hidden="1"/>
    </xf>
    <xf numFmtId="0" fontId="8" fillId="0" borderId="25" xfId="0" applyFont="1" applyBorder="1" applyAlignment="1" applyProtection="1">
      <alignment horizontal="center" vertical="center"/>
      <protection hidden="1"/>
    </xf>
    <xf numFmtId="0" fontId="21" fillId="0" borderId="24" xfId="0" applyFont="1" applyBorder="1" applyAlignment="1" applyProtection="1">
      <alignment horizontal="left" wrapText="1"/>
      <protection hidden="1"/>
    </xf>
    <xf numFmtId="0" fontId="21" fillId="0" borderId="26" xfId="0" applyFont="1" applyBorder="1" applyAlignment="1" applyProtection="1">
      <alignment horizontal="left" wrapText="1"/>
      <protection hidden="1"/>
    </xf>
    <xf numFmtId="0" fontId="0" fillId="0" borderId="0" xfId="0" applyAlignment="1">
      <alignment horizontal="left"/>
    </xf>
    <xf numFmtId="0" fontId="16" fillId="0" borderId="0" xfId="0" applyFont="1" applyAlignment="1">
      <alignment horizontal="left"/>
    </xf>
    <xf numFmtId="0" fontId="17" fillId="0" borderId="0" xfId="0" applyFont="1" applyAlignment="1">
      <alignment horizontal="left"/>
    </xf>
    <xf numFmtId="0" fontId="14" fillId="0" borderId="0" xfId="0" applyFont="1"/>
    <xf numFmtId="0" fontId="20" fillId="0" borderId="0" xfId="0" applyFont="1"/>
    <xf numFmtId="0" fontId="23" fillId="0" borderId="0" xfId="1" quotePrefix="1" applyFont="1" applyAlignment="1" applyProtection="1"/>
    <xf numFmtId="0" fontId="23" fillId="0" borderId="0" xfId="1" applyFont="1" applyAlignment="1" applyProtection="1"/>
    <xf numFmtId="0" fontId="24" fillId="0" borderId="0" xfId="0" applyFont="1" applyAlignment="1">
      <alignment vertical="top"/>
    </xf>
    <xf numFmtId="0" fontId="7" fillId="4" borderId="0" xfId="3" applyFont="1" applyFill="1" applyAlignment="1" applyProtection="1">
      <alignment horizontal="center" vertical="center" wrapText="1"/>
    </xf>
    <xf numFmtId="0" fontId="13" fillId="0" borderId="2" xfId="0" applyFont="1" applyBorder="1" applyAlignment="1">
      <alignment horizontal="left" vertical="top" wrapText="1"/>
    </xf>
    <xf numFmtId="0" fontId="18" fillId="0" borderId="0" xfId="0" applyFont="1" applyAlignment="1">
      <alignment vertical="top" wrapText="1"/>
    </xf>
    <xf numFmtId="0" fontId="15" fillId="5" borderId="0" xfId="2" applyFont="1" applyFill="1" applyBorder="1" applyAlignment="1" applyProtection="1">
      <alignment horizontal="center" vertical="center"/>
    </xf>
    <xf numFmtId="0" fontId="18" fillId="0" borderId="0" xfId="0" applyFont="1" applyAlignment="1">
      <alignment horizontal="left" vertical="top" wrapText="1"/>
    </xf>
    <xf numFmtId="0" fontId="16" fillId="0" borderId="0" xfId="0" applyFont="1" applyAlignment="1">
      <alignment horizontal="left"/>
    </xf>
    <xf numFmtId="0" fontId="22" fillId="2" borderId="0" xfId="1" applyFont="1" applyFill="1" applyAlignment="1" applyProtection="1">
      <alignment horizontal="center" vertical="center"/>
    </xf>
    <xf numFmtId="0" fontId="7" fillId="4" borderId="20" xfId="3" applyFont="1" applyFill="1" applyBorder="1" applyAlignment="1" applyProtection="1">
      <alignment horizontal="center" vertical="center"/>
    </xf>
    <xf numFmtId="0" fontId="12" fillId="5" borderId="0" xfId="2" applyFont="1" applyFill="1" applyBorder="1" applyAlignment="1" applyProtection="1">
      <alignment horizontal="center" vertical="center"/>
    </xf>
    <xf numFmtId="0" fontId="12" fillId="5" borderId="15" xfId="2" applyFont="1" applyFill="1" applyBorder="1" applyAlignment="1" applyProtection="1">
      <alignment horizontal="center" vertical="center"/>
    </xf>
    <xf numFmtId="0" fontId="7" fillId="6" borderId="0" xfId="2" applyFont="1" applyFill="1" applyBorder="1" applyAlignment="1" applyProtection="1">
      <alignment horizontal="center" vertical="center"/>
    </xf>
    <xf numFmtId="0" fontId="7" fillId="6" borderId="0" xfId="0" applyFont="1" applyFill="1" applyAlignment="1" applyProtection="1">
      <alignment horizontal="center" vertical="center"/>
      <protection hidden="1"/>
    </xf>
    <xf numFmtId="0" fontId="22" fillId="2" borderId="0" xfId="1" applyFont="1" applyFill="1" applyAlignment="1" applyProtection="1">
      <alignment horizontal="left" vertical="top"/>
    </xf>
  </cellXfs>
  <cellStyles count="6">
    <cellStyle name="Accent2" xfId="3" builtinId="33"/>
    <cellStyle name="Lien hypertexte" xfId="1" builtinId="8"/>
    <cellStyle name="Normal" xfId="0" builtinId="0"/>
    <cellStyle name="Normal 14" xfId="4" xr:uid="{00000000-0005-0000-0000-000004000000}"/>
    <cellStyle name="Pourcentage" xfId="5" builtinId="5"/>
    <cellStyle name="Titre 1" xfId="2" builtinId="16"/>
  </cellStyles>
  <dxfs count="97">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theme="0"/>
      </font>
      <fill>
        <patternFill>
          <bgColor theme="0"/>
        </patternFill>
      </fill>
    </dxf>
    <dxf>
      <font>
        <color theme="0"/>
      </font>
    </dxf>
    <dxf>
      <font>
        <color rgb="FF9C0006"/>
      </font>
      <fill>
        <patternFill>
          <bgColor rgb="FFFFC7CE"/>
        </patternFill>
      </fill>
    </dxf>
    <dxf>
      <font>
        <color theme="5" tint="-0.24994659260841701"/>
      </font>
    </dxf>
    <dxf>
      <font>
        <color theme="0"/>
      </font>
    </dxf>
    <dxf>
      <font>
        <color rgb="FF9C0006"/>
      </font>
      <fill>
        <patternFill>
          <bgColor rgb="FFFFC7CE"/>
        </patternFill>
      </fill>
    </dxf>
    <dxf>
      <font>
        <color theme="5" tint="-0.24994659260841701"/>
      </font>
    </dxf>
    <dxf>
      <font>
        <color theme="0"/>
      </font>
      <fill>
        <patternFill>
          <bgColor theme="0"/>
        </patternFill>
      </fill>
    </dxf>
    <dxf>
      <font>
        <color theme="5" tint="-0.24994659260841701"/>
      </font>
    </dxf>
    <dxf>
      <font>
        <color theme="0"/>
      </font>
      <fill>
        <patternFill>
          <bgColor theme="0"/>
        </patternFill>
      </fill>
    </dxf>
    <dxf>
      <font>
        <color theme="0"/>
      </font>
    </dxf>
    <dxf>
      <font>
        <color rgb="FF9C0006"/>
      </font>
      <fill>
        <patternFill>
          <bgColor rgb="FFFFC7CE"/>
        </patternFill>
      </fill>
    </dxf>
    <dxf>
      <font>
        <color theme="0"/>
      </font>
      <fill>
        <patternFill>
          <bgColor theme="0"/>
        </patternFill>
      </fill>
    </dxf>
    <dxf>
      <font>
        <color theme="5" tint="-0.24994659260841701"/>
      </font>
    </dxf>
    <dxf>
      <font>
        <color theme="0"/>
      </font>
    </dxf>
    <dxf>
      <font>
        <color rgb="FF9C0006"/>
      </font>
      <fill>
        <patternFill>
          <bgColor rgb="FFFFC7CE"/>
        </patternFill>
      </fill>
    </dxf>
    <dxf>
      <font>
        <color rgb="FF9C0006"/>
      </font>
      <fill>
        <patternFill>
          <bgColor rgb="FFFFC7CE"/>
        </patternFill>
      </fill>
    </dxf>
    <dxf>
      <font>
        <color theme="5" tint="-0.24994659260841701"/>
      </font>
    </dxf>
    <dxf>
      <font>
        <color theme="0"/>
      </font>
      <fill>
        <patternFill>
          <bgColor theme="0"/>
        </patternFill>
      </fill>
    </dxf>
    <dxf>
      <font>
        <color theme="0"/>
      </font>
    </dxf>
    <dxf>
      <font>
        <color theme="0"/>
      </font>
    </dxf>
    <dxf>
      <font>
        <color rgb="FF9C0006"/>
      </font>
      <fill>
        <patternFill>
          <bgColor rgb="FFFFC7CE"/>
        </patternFill>
      </fill>
    </dxf>
    <dxf>
      <font>
        <color theme="5" tint="-0.24994659260841701"/>
      </font>
    </dxf>
    <dxf>
      <font>
        <color theme="0"/>
      </font>
      <fill>
        <patternFill>
          <bgColor theme="0"/>
        </patternFill>
      </fill>
    </dxf>
    <dxf>
      <font>
        <color rgb="FF9C0006"/>
      </font>
      <fill>
        <patternFill>
          <bgColor rgb="FFFFC7CE"/>
        </patternFill>
      </fill>
    </dxf>
    <dxf>
      <font>
        <color theme="0"/>
      </font>
    </dxf>
    <dxf>
      <font>
        <color theme="5" tint="-0.24994659260841701"/>
      </font>
    </dxf>
    <dxf>
      <font>
        <color theme="0"/>
      </font>
      <fill>
        <patternFill>
          <bgColor theme="0"/>
        </patternFill>
      </fill>
    </dxf>
    <dxf>
      <font>
        <color theme="0"/>
      </font>
    </dxf>
    <dxf>
      <font>
        <color rgb="FF9C0006"/>
      </font>
      <fill>
        <patternFill>
          <bgColor rgb="FFFFC7CE"/>
        </patternFill>
      </fill>
    </dxf>
    <dxf>
      <font>
        <color theme="0"/>
      </font>
      <fill>
        <patternFill>
          <bgColor theme="0"/>
        </patternFill>
      </fill>
    </dxf>
    <dxf>
      <font>
        <color theme="5" tint="-0.24994659260841701"/>
      </font>
    </dxf>
    <dxf>
      <font>
        <color theme="0"/>
      </font>
    </dxf>
    <dxf>
      <font>
        <color rgb="FF9C0006"/>
      </font>
      <fill>
        <patternFill>
          <bgColor rgb="FFFFC7CE"/>
        </patternFill>
      </fill>
    </dxf>
    <dxf>
      <font>
        <color theme="5" tint="-0.24994659260841701"/>
      </font>
    </dxf>
    <dxf>
      <font>
        <color theme="0"/>
      </font>
      <fill>
        <patternFill>
          <bgColor theme="0"/>
        </patternFill>
      </fill>
    </dxf>
    <dxf>
      <font>
        <color theme="5" tint="-0.24994659260841701"/>
      </font>
    </dxf>
    <dxf>
      <font>
        <color theme="0"/>
      </font>
      <fill>
        <patternFill>
          <bgColor theme="0"/>
        </patternFill>
      </fill>
    </dxf>
    <dxf>
      <font>
        <color theme="0"/>
      </font>
    </dxf>
    <dxf>
      <font>
        <color rgb="FF9C0006"/>
      </font>
      <fill>
        <patternFill>
          <bgColor rgb="FFFFC7CE"/>
        </patternFill>
      </fill>
    </dxf>
    <dxf>
      <font>
        <color rgb="FF9C0006"/>
      </font>
      <fill>
        <patternFill>
          <bgColor rgb="FFFFC7CE"/>
        </patternFill>
      </fill>
    </dxf>
    <dxf>
      <font>
        <color theme="5" tint="-0.24994659260841701"/>
      </font>
    </dxf>
    <dxf>
      <font>
        <color theme="0"/>
      </font>
      <fill>
        <patternFill>
          <bgColor theme="0"/>
        </patternFill>
      </fill>
    </dxf>
    <dxf>
      <font>
        <color theme="0"/>
      </font>
    </dxf>
    <dxf>
      <font>
        <color theme="5" tint="-0.24994659260841701"/>
      </font>
    </dxf>
    <dxf>
      <font>
        <color rgb="FF9C0006"/>
      </font>
      <fill>
        <patternFill>
          <bgColor rgb="FFFFC7CE"/>
        </patternFill>
      </fill>
    </dxf>
    <dxf>
      <font>
        <color theme="0"/>
      </font>
    </dxf>
    <dxf>
      <font>
        <color theme="0"/>
      </font>
      <fill>
        <patternFill>
          <bgColor theme="0"/>
        </patternFill>
      </fill>
    </dxf>
    <dxf>
      <font>
        <color rgb="FF9C0006"/>
      </font>
      <fill>
        <patternFill>
          <bgColor rgb="FFFFC7CE"/>
        </patternFill>
      </fill>
    </dxf>
    <dxf>
      <font>
        <color theme="0"/>
      </font>
    </dxf>
    <dxf>
      <font>
        <color theme="0"/>
      </font>
      <fill>
        <patternFill>
          <bgColor theme="0"/>
        </patternFill>
      </fill>
    </dxf>
    <dxf>
      <font>
        <color theme="5" tint="-0.24994659260841701"/>
      </font>
    </dxf>
    <dxf>
      <font>
        <color theme="0"/>
      </font>
      <fill>
        <patternFill>
          <bgColor theme="0"/>
        </patternFill>
      </fill>
    </dxf>
    <dxf>
      <font>
        <color theme="5" tint="-0.24994659260841701"/>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5" tint="-0.24994659260841701"/>
      </font>
    </dxf>
    <dxf>
      <font>
        <color rgb="FF9C0006"/>
      </font>
      <fill>
        <patternFill>
          <bgColor rgb="FFFFC7CE"/>
        </patternFill>
      </fill>
    </dxf>
    <dxf>
      <font>
        <color theme="0"/>
      </font>
    </dxf>
    <dxf>
      <font>
        <color theme="0"/>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colors>
    <mruColors>
      <color rgb="FF296B7F"/>
      <color rgb="FFFFF6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image" Target="../media/image2.png"/><Relationship Id="rId7" Type="http://schemas.openxmlformats.org/officeDocument/2006/relationships/image" Target="../media/image4.png"/><Relationship Id="rId2" Type="http://schemas.openxmlformats.org/officeDocument/2006/relationships/hyperlink" Target="#'Impact Effort Matrix'!A1"/><Relationship Id="rId1" Type="http://schemas.openxmlformats.org/officeDocument/2006/relationships/image" Target="../media/image1.png"/><Relationship Id="rId6" Type="http://schemas.openxmlformats.org/officeDocument/2006/relationships/hyperlink" Target="#'Challenges '!A1"/><Relationship Id="rId5" Type="http://schemas.openxmlformats.org/officeDocument/2006/relationships/image" Target="../media/image3.png"/><Relationship Id="rId4" Type="http://schemas.openxmlformats.org/officeDocument/2006/relationships/hyperlink" Target="#'Priorities Matrix'!A1"/></Relationships>
</file>

<file path=xl/drawings/_rels/drawing2.xml.rels><?xml version="1.0" encoding="UTF-8" standalone="yes"?>
<Relationships xmlns="http://schemas.openxmlformats.org/package/2006/relationships"><Relationship Id="rId3" Type="http://schemas.openxmlformats.org/officeDocument/2006/relationships/hyperlink" Target="#'About the tool'!A1"/><Relationship Id="rId2" Type="http://schemas.openxmlformats.org/officeDocument/2006/relationships/image" Target="../media/image6.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About the tool'!A1"/></Relationships>
</file>

<file path=xl/drawings/_rels/drawing4.xml.rels><?xml version="1.0" encoding="UTF-8" standalone="yes"?>
<Relationships xmlns="http://schemas.openxmlformats.org/package/2006/relationships"><Relationship Id="rId1" Type="http://schemas.openxmlformats.org/officeDocument/2006/relationships/hyperlink" Target="#'About the tool'!A1"/></Relationships>
</file>

<file path=xl/drawings/drawing1.xml><?xml version="1.0" encoding="utf-8"?>
<xdr:wsDr xmlns:xdr="http://schemas.openxmlformats.org/drawingml/2006/spreadsheetDrawing" xmlns:a="http://schemas.openxmlformats.org/drawingml/2006/main">
  <xdr:twoCellAnchor editAs="oneCell">
    <xdr:from>
      <xdr:col>15</xdr:col>
      <xdr:colOff>276226</xdr:colOff>
      <xdr:row>1</xdr:row>
      <xdr:rowOff>19050</xdr:rowOff>
    </xdr:from>
    <xdr:to>
      <xdr:col>17</xdr:col>
      <xdr:colOff>368506</xdr:colOff>
      <xdr:row>2</xdr:row>
      <xdr:rowOff>123825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9820276" y="209550"/>
          <a:ext cx="1311480" cy="295275"/>
        </a:xfrm>
        <a:prstGeom prst="rect">
          <a:avLst/>
        </a:prstGeom>
      </xdr:spPr>
    </xdr:pic>
    <xdr:clientData/>
  </xdr:twoCellAnchor>
  <xdr:twoCellAnchor editAs="oneCell">
    <xdr:from>
      <xdr:col>1</xdr:col>
      <xdr:colOff>19050</xdr:colOff>
      <xdr:row>6</xdr:row>
      <xdr:rowOff>66675</xdr:rowOff>
    </xdr:from>
    <xdr:to>
      <xdr:col>4</xdr:col>
      <xdr:colOff>558850</xdr:colOff>
      <xdr:row>11</xdr:row>
      <xdr:rowOff>180975</xdr:rowOff>
    </xdr:to>
    <xdr:pic>
      <xdr:nvPicPr>
        <xdr:cNvPr id="4" name="Picture 3">
          <a:hlinkClick xmlns:r="http://schemas.openxmlformats.org/officeDocument/2006/relationships" r:id="rId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628650" y="2171700"/>
          <a:ext cx="2768650" cy="1114425"/>
        </a:xfrm>
        <a:prstGeom prst="rect">
          <a:avLst/>
        </a:prstGeom>
      </xdr:spPr>
    </xdr:pic>
    <xdr:clientData/>
  </xdr:twoCellAnchor>
  <xdr:twoCellAnchor editAs="oneCell">
    <xdr:from>
      <xdr:col>1</xdr:col>
      <xdr:colOff>5148</xdr:colOff>
      <xdr:row>14</xdr:row>
      <xdr:rowOff>647699</xdr:rowOff>
    </xdr:from>
    <xdr:to>
      <xdr:col>8</xdr:col>
      <xdr:colOff>249712</xdr:colOff>
      <xdr:row>15</xdr:row>
      <xdr:rowOff>1057275</xdr:rowOff>
    </xdr:to>
    <xdr:pic>
      <xdr:nvPicPr>
        <xdr:cNvPr id="2" name="Picture 1">
          <a:hlinkClick xmlns:r="http://schemas.openxmlformats.org/officeDocument/2006/relationships" r:id="rId4"/>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5"/>
        <a:srcRect l="3075" t="29040" r="3796" b="32414"/>
        <a:stretch/>
      </xdr:blipFill>
      <xdr:spPr>
        <a:xfrm>
          <a:off x="614748" y="4190999"/>
          <a:ext cx="4911814" cy="1143001"/>
        </a:xfrm>
        <a:prstGeom prst="rect">
          <a:avLst/>
        </a:prstGeom>
      </xdr:spPr>
    </xdr:pic>
    <xdr:clientData/>
  </xdr:twoCellAnchor>
  <xdr:twoCellAnchor editAs="oneCell">
    <xdr:from>
      <xdr:col>1</xdr:col>
      <xdr:colOff>28575</xdr:colOff>
      <xdr:row>18</xdr:row>
      <xdr:rowOff>19050</xdr:rowOff>
    </xdr:from>
    <xdr:to>
      <xdr:col>8</xdr:col>
      <xdr:colOff>314325</xdr:colOff>
      <xdr:row>25</xdr:row>
      <xdr:rowOff>40893</xdr:rowOff>
    </xdr:to>
    <xdr:pic>
      <xdr:nvPicPr>
        <xdr:cNvPr id="5" name="Picture 4">
          <a:hlinkClick xmlns:r="http://schemas.openxmlformats.org/officeDocument/2006/relationships" r:id="rId6"/>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7"/>
        <a:srcRect l="6442" t="30082" r="4601" b="15966"/>
        <a:stretch/>
      </xdr:blipFill>
      <xdr:spPr>
        <a:xfrm>
          <a:off x="638175" y="6400800"/>
          <a:ext cx="4953000" cy="1431543"/>
        </a:xfrm>
        <a:prstGeom prst="rect">
          <a:avLst/>
        </a:prstGeom>
      </xdr:spPr>
    </xdr:pic>
    <xdr:clientData/>
  </xdr:twoCellAnchor>
  <xdr:twoCellAnchor editAs="oneCell">
    <xdr:from>
      <xdr:col>14</xdr:col>
      <xdr:colOff>400049</xdr:colOff>
      <xdr:row>10</xdr:row>
      <xdr:rowOff>26492</xdr:rowOff>
    </xdr:from>
    <xdr:to>
      <xdr:col>16</xdr:col>
      <xdr:colOff>393434</xdr:colOff>
      <xdr:row>15</xdr:row>
      <xdr:rowOff>514349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8"/>
        <a:stretch>
          <a:fillRect/>
        </a:stretch>
      </xdr:blipFill>
      <xdr:spPr>
        <a:xfrm>
          <a:off x="9334499" y="2931617"/>
          <a:ext cx="1206235" cy="1859457"/>
        </a:xfrm>
        <a:prstGeom prst="rect">
          <a:avLst/>
        </a:prstGeom>
      </xdr:spPr>
    </xdr:pic>
    <xdr:clientData/>
  </xdr:twoCellAnchor>
  <xdr:twoCellAnchor>
    <xdr:from>
      <xdr:col>13</xdr:col>
      <xdr:colOff>600075</xdr:colOff>
      <xdr:row>3</xdr:row>
      <xdr:rowOff>333374</xdr:rowOff>
    </xdr:from>
    <xdr:to>
      <xdr:col>17</xdr:col>
      <xdr:colOff>590550</xdr:colOff>
      <xdr:row>9</xdr:row>
      <xdr:rowOff>114299</xdr:rowOff>
    </xdr:to>
    <xdr:sp macro="" textlink="">
      <xdr:nvSpPr>
        <xdr:cNvPr id="7" name="Rectangular Callout 6">
          <a:extLst>
            <a:ext uri="{FF2B5EF4-FFF2-40B4-BE49-F238E27FC236}">
              <a16:creationId xmlns:a16="http://schemas.microsoft.com/office/drawing/2014/main" id="{00000000-0008-0000-0000-000007000000}"/>
            </a:ext>
          </a:extLst>
        </xdr:cNvPr>
        <xdr:cNvSpPr/>
      </xdr:nvSpPr>
      <xdr:spPr>
        <a:xfrm>
          <a:off x="8924925" y="904874"/>
          <a:ext cx="2428875" cy="1914525"/>
        </a:xfrm>
        <a:prstGeom prst="wedgeRectCallout">
          <a:avLst/>
        </a:prstGeom>
        <a:solidFill>
          <a:schemeClr val="accent2">
            <a:lumMod val="20000"/>
            <a:lumOff val="80000"/>
          </a:schemeClr>
        </a:solidFill>
        <a:ln>
          <a:solidFill>
            <a:schemeClr val="accent4">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100" b="1">
              <a:solidFill>
                <a:srgbClr val="296B7F"/>
              </a:solidFill>
              <a:effectLst/>
              <a:latin typeface="+mn-lt"/>
              <a:ea typeface="+mn-ea"/>
              <a:cs typeface="+mn-cs"/>
            </a:rPr>
            <a:t>Now you can remove the examples we added and start to input your own data based on the gap analysis and outputs.</a:t>
          </a:r>
          <a:r>
            <a:rPr lang="en-US" sz="1100" b="1" baseline="0">
              <a:solidFill>
                <a:srgbClr val="296B7F"/>
              </a:solidFill>
              <a:effectLst/>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1100" b="1" baseline="0">
            <a:solidFill>
              <a:srgbClr val="296B7F"/>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1" baseline="0">
              <a:solidFill>
                <a:srgbClr val="296B7F"/>
              </a:solidFill>
              <a:effectLst/>
              <a:latin typeface="+mn-lt"/>
              <a:ea typeface="+mn-ea"/>
              <a:cs typeface="+mn-cs"/>
            </a:rPr>
            <a:t>Good luck in collecting good honey!!</a:t>
          </a:r>
        </a:p>
        <a:p>
          <a:pPr marL="0" marR="0" lvl="0" indent="0" algn="l" defTabSz="914400" eaLnBrk="1" fontAlgn="auto" latinLnBrk="0" hangingPunct="1">
            <a:lnSpc>
              <a:spcPct val="100000"/>
            </a:lnSpc>
            <a:spcBef>
              <a:spcPts val="0"/>
            </a:spcBef>
            <a:spcAft>
              <a:spcPts val="0"/>
            </a:spcAft>
            <a:buClrTx/>
            <a:buSzTx/>
            <a:buFontTx/>
            <a:buNone/>
            <a:tabLst/>
            <a:defRPr/>
          </a:pPr>
          <a:r>
            <a:rPr lang="en-US" sz="1100" b="1" baseline="0">
              <a:solidFill>
                <a:srgbClr val="296B7F"/>
              </a:solidFill>
              <a:effectLst/>
              <a:latin typeface="+mn-lt"/>
              <a:ea typeface="+mn-ea"/>
              <a:cs typeface="+mn-cs"/>
            </a:rPr>
            <a:t>The Cerise+SPTF team.  </a:t>
          </a:r>
        </a:p>
        <a:p>
          <a:pPr marL="0" marR="0" lvl="0" indent="0" algn="l" defTabSz="914400" eaLnBrk="1" fontAlgn="auto" latinLnBrk="0" hangingPunct="1">
            <a:lnSpc>
              <a:spcPct val="100000"/>
            </a:lnSpc>
            <a:spcBef>
              <a:spcPts val="0"/>
            </a:spcBef>
            <a:spcAft>
              <a:spcPts val="0"/>
            </a:spcAft>
            <a:buClrTx/>
            <a:buSzTx/>
            <a:buFontTx/>
            <a:buNone/>
            <a:tabLst/>
            <a:defRPr/>
          </a:pPr>
          <a:endParaRPr lang="en-US" b="1">
            <a:solidFill>
              <a:srgbClr val="296B7F"/>
            </a:solidFill>
            <a:effectLst/>
          </a:endParaRPr>
        </a:p>
        <a:p>
          <a:pPr algn="l"/>
          <a:endParaRPr lang="en-US" sz="1100" b="1">
            <a:ln>
              <a:solidFill>
                <a:srgbClr val="FFF6DD"/>
              </a:solidFill>
            </a:ln>
            <a:solidFill>
              <a:srgbClr val="296B7F"/>
            </a:solidFill>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5</xdr:col>
      <xdr:colOff>344244</xdr:colOff>
      <xdr:row>3</xdr:row>
      <xdr:rowOff>93165</xdr:rowOff>
    </xdr:from>
    <xdr:ext cx="221536" cy="4745533"/>
    <xdr:grpSp>
      <xdr:nvGrpSpPr>
        <xdr:cNvPr id="2" name="Group 1">
          <a:extLst>
            <a:ext uri="{FF2B5EF4-FFF2-40B4-BE49-F238E27FC236}">
              <a16:creationId xmlns:a16="http://schemas.microsoft.com/office/drawing/2014/main" id="{00000000-0008-0000-0100-000002000000}"/>
            </a:ext>
          </a:extLst>
        </xdr:cNvPr>
        <xdr:cNvGrpSpPr/>
      </xdr:nvGrpSpPr>
      <xdr:grpSpPr>
        <a:xfrm>
          <a:off x="5084332" y="832753"/>
          <a:ext cx="221536" cy="4745533"/>
          <a:chOff x="4317586" y="822112"/>
          <a:chExt cx="389322" cy="4902412"/>
        </a:xfrm>
      </xdr:grpSpPr>
      <xdr:sp macro="" textlink="">
        <xdr:nvSpPr>
          <xdr:cNvPr id="3" name="TextBox 2">
            <a:extLst>
              <a:ext uri="{FF2B5EF4-FFF2-40B4-BE49-F238E27FC236}">
                <a16:creationId xmlns:a16="http://schemas.microsoft.com/office/drawing/2014/main" id="{00000000-0008-0000-0100-000003000000}"/>
              </a:ext>
            </a:extLst>
          </xdr:cNvPr>
          <xdr:cNvSpPr txBox="1">
            <a:spLocks noChangeAspect="1"/>
          </xdr:cNvSpPr>
        </xdr:nvSpPr>
        <xdr:spPr>
          <a:xfrm rot="16200000">
            <a:off x="2078535" y="3201075"/>
            <a:ext cx="4762500" cy="284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36000" bIns="0" rtlCol="0" anchor="ctr"/>
          <a:lstStyle/>
          <a:p>
            <a:pPr algn="ctr"/>
            <a:r>
              <a:rPr lang="en-US" sz="2000" b="1">
                <a:solidFill>
                  <a:schemeClr val="bg1">
                    <a:lumMod val="50000"/>
                  </a:schemeClr>
                </a:solidFill>
              </a:rPr>
              <a:t>IMPACT</a:t>
            </a:r>
            <a:endParaRPr lang="tr-TR" sz="2000" b="1">
              <a:solidFill>
                <a:schemeClr val="bg1">
                  <a:lumMod val="50000"/>
                </a:schemeClr>
              </a:solidFill>
            </a:endParaRPr>
          </a:p>
        </xdr:txBody>
      </xdr:sp>
      <xdr:sp macro="" textlink="">
        <xdr:nvSpPr>
          <xdr:cNvPr id="4" name="TextBox 3">
            <a:extLst>
              <a:ext uri="{FF2B5EF4-FFF2-40B4-BE49-F238E27FC236}">
                <a16:creationId xmlns:a16="http://schemas.microsoft.com/office/drawing/2014/main" id="{00000000-0008-0000-0100-000004000000}"/>
              </a:ext>
            </a:extLst>
          </xdr:cNvPr>
          <xdr:cNvSpPr txBox="1">
            <a:spLocks noChangeAspect="1"/>
          </xdr:cNvSpPr>
        </xdr:nvSpPr>
        <xdr:spPr>
          <a:xfrm rot="16200000">
            <a:off x="3646708" y="1666312"/>
            <a:ext cx="190440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36000" bIns="0" rtlCol="0" anchor="ctr"/>
          <a:lstStyle/>
          <a:p>
            <a:pPr algn="r"/>
            <a:r>
              <a:rPr lang="en-US" sz="1200" b="1">
                <a:solidFill>
                  <a:srgbClr val="44546A"/>
                </a:solidFill>
              </a:rPr>
              <a:t>High</a:t>
            </a:r>
            <a:endParaRPr lang="tr-TR" sz="1200" b="1">
              <a:solidFill>
                <a:srgbClr val="44546A"/>
              </a:solidFill>
            </a:endParaRPr>
          </a:p>
        </xdr:txBody>
      </xdr:sp>
      <xdr:sp macro="" textlink="">
        <xdr:nvSpPr>
          <xdr:cNvPr id="5" name="TextBox 4">
            <a:extLst>
              <a:ext uri="{FF2B5EF4-FFF2-40B4-BE49-F238E27FC236}">
                <a16:creationId xmlns:a16="http://schemas.microsoft.com/office/drawing/2014/main" id="{00000000-0008-0000-0100-000005000000}"/>
              </a:ext>
            </a:extLst>
          </xdr:cNvPr>
          <xdr:cNvSpPr txBox="1">
            <a:spLocks noChangeAspect="1"/>
          </xdr:cNvSpPr>
        </xdr:nvSpPr>
        <xdr:spPr>
          <a:xfrm rot="16200000">
            <a:off x="3629664" y="4368828"/>
            <a:ext cx="1905001" cy="2160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36000" bIns="0" rtlCol="0" anchor="ctr"/>
          <a:lstStyle/>
          <a:p>
            <a:pPr algn="l"/>
            <a:r>
              <a:rPr lang="en-US" sz="1200" b="1">
                <a:solidFill>
                  <a:srgbClr val="44546A"/>
                </a:solidFill>
              </a:rPr>
              <a:t>Low</a:t>
            </a:r>
          </a:p>
        </xdr:txBody>
      </xdr:sp>
    </xdr:grpSp>
    <xdr:clientData/>
  </xdr:oneCellAnchor>
  <xdr:twoCellAnchor editAs="oneCell">
    <xdr:from>
      <xdr:col>6</xdr:col>
      <xdr:colOff>85725</xdr:colOff>
      <xdr:row>28</xdr:row>
      <xdr:rowOff>142875</xdr:rowOff>
    </xdr:from>
    <xdr:to>
      <xdr:col>10</xdr:col>
      <xdr:colOff>3000375</xdr:colOff>
      <xdr:row>31</xdr:row>
      <xdr:rowOff>38097</xdr:rowOff>
    </xdr:to>
    <xdr:grpSp>
      <xdr:nvGrpSpPr>
        <xdr:cNvPr id="7" name="Group 6">
          <a:extLst>
            <a:ext uri="{FF2B5EF4-FFF2-40B4-BE49-F238E27FC236}">
              <a16:creationId xmlns:a16="http://schemas.microsoft.com/office/drawing/2014/main" id="{00000000-0008-0000-0100-000007000000}"/>
            </a:ext>
          </a:extLst>
        </xdr:cNvPr>
        <xdr:cNvGrpSpPr/>
      </xdr:nvGrpSpPr>
      <xdr:grpSpPr>
        <a:xfrm>
          <a:off x="5629462" y="5563347"/>
          <a:ext cx="6847914" cy="369044"/>
          <a:chOff x="4686300" y="5595424"/>
          <a:chExt cx="6800850" cy="396417"/>
        </a:xfrm>
      </xdr:grpSpPr>
      <xdr:sp macro="" textlink="">
        <xdr:nvSpPr>
          <xdr:cNvPr id="8" name="TextBox 7">
            <a:extLst>
              <a:ext uri="{FF2B5EF4-FFF2-40B4-BE49-F238E27FC236}">
                <a16:creationId xmlns:a16="http://schemas.microsoft.com/office/drawing/2014/main" id="{00000000-0008-0000-0100-000008000000}"/>
              </a:ext>
            </a:extLst>
          </xdr:cNvPr>
          <xdr:cNvSpPr txBox="1">
            <a:spLocks noChangeAspect="1"/>
          </xdr:cNvSpPr>
        </xdr:nvSpPr>
        <xdr:spPr>
          <a:xfrm>
            <a:off x="4686300" y="5595424"/>
            <a:ext cx="6800850" cy="396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36000" bIns="0" rtlCol="0" anchor="ctr"/>
          <a:lstStyle/>
          <a:p>
            <a:pPr marL="0" indent="0" algn="ctr"/>
            <a:r>
              <a:rPr lang="en-US" sz="2000" b="1">
                <a:solidFill>
                  <a:schemeClr val="bg1">
                    <a:lumMod val="50000"/>
                  </a:schemeClr>
                </a:solidFill>
                <a:latin typeface="+mn-lt"/>
                <a:ea typeface="+mn-ea"/>
                <a:cs typeface="+mn-cs"/>
              </a:rPr>
              <a:t>EFFORT</a:t>
            </a:r>
            <a:endParaRPr lang="tr-TR" sz="2000" b="1">
              <a:solidFill>
                <a:srgbClr val="7295D4"/>
              </a:solidFill>
              <a:latin typeface="+mn-lt"/>
              <a:ea typeface="+mn-ea"/>
              <a:cs typeface="+mn-cs"/>
            </a:endParaRPr>
          </a:p>
        </xdr:txBody>
      </xdr:sp>
      <xdr:sp macro="" textlink="">
        <xdr:nvSpPr>
          <xdr:cNvPr id="10" name="TextBox 9">
            <a:extLst>
              <a:ext uri="{FF2B5EF4-FFF2-40B4-BE49-F238E27FC236}">
                <a16:creationId xmlns:a16="http://schemas.microsoft.com/office/drawing/2014/main" id="{00000000-0008-0000-0100-00000A000000}"/>
              </a:ext>
            </a:extLst>
          </xdr:cNvPr>
          <xdr:cNvSpPr txBox="1">
            <a:spLocks noChangeAspect="1"/>
          </xdr:cNvSpPr>
        </xdr:nvSpPr>
        <xdr:spPr>
          <a:xfrm>
            <a:off x="8191500" y="5624659"/>
            <a:ext cx="3295650" cy="216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36000" bIns="0" rtlCol="0" anchor="ctr"/>
          <a:lstStyle/>
          <a:p>
            <a:pPr algn="r"/>
            <a:r>
              <a:rPr lang="en-US" sz="1200" b="1">
                <a:solidFill>
                  <a:srgbClr val="44546A"/>
                </a:solidFill>
              </a:rPr>
              <a:t>Low</a:t>
            </a:r>
            <a:endParaRPr lang="tr-TR" sz="1200" b="1">
              <a:solidFill>
                <a:srgbClr val="44546A"/>
              </a:solidFill>
            </a:endParaRPr>
          </a:p>
        </xdr:txBody>
      </xdr:sp>
      <xdr:sp macro="" textlink="">
        <xdr:nvSpPr>
          <xdr:cNvPr id="11" name="TextBox 10">
            <a:extLst>
              <a:ext uri="{FF2B5EF4-FFF2-40B4-BE49-F238E27FC236}">
                <a16:creationId xmlns:a16="http://schemas.microsoft.com/office/drawing/2014/main" id="{00000000-0008-0000-0100-00000B000000}"/>
              </a:ext>
            </a:extLst>
          </xdr:cNvPr>
          <xdr:cNvSpPr txBox="1">
            <a:spLocks noChangeAspect="1"/>
          </xdr:cNvSpPr>
        </xdr:nvSpPr>
        <xdr:spPr>
          <a:xfrm>
            <a:off x="4686300" y="5624660"/>
            <a:ext cx="3294330" cy="216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36000" bIns="0" rtlCol="0" anchor="ctr"/>
          <a:lstStyle/>
          <a:p>
            <a:pPr algn="l"/>
            <a:r>
              <a:rPr lang="en-US" sz="1200" b="1">
                <a:solidFill>
                  <a:srgbClr val="44546A"/>
                </a:solidFill>
              </a:rPr>
              <a:t>High</a:t>
            </a:r>
            <a:endParaRPr lang="tr-TR" sz="1200" b="1">
              <a:solidFill>
                <a:srgbClr val="44546A"/>
              </a:solidFill>
            </a:endParaRPr>
          </a:p>
        </xdr:txBody>
      </xdr:sp>
    </xdr:grpSp>
    <xdr:clientData/>
  </xdr:twoCellAnchor>
  <xdr:twoCellAnchor editAs="oneCell">
    <xdr:from>
      <xdr:col>10</xdr:col>
      <xdr:colOff>981075</xdr:colOff>
      <xdr:row>0</xdr:row>
      <xdr:rowOff>28575</xdr:rowOff>
    </xdr:from>
    <xdr:to>
      <xdr:col>11</xdr:col>
      <xdr:colOff>18088</xdr:colOff>
      <xdr:row>1</xdr:row>
      <xdr:rowOff>202733</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
        <a:stretch>
          <a:fillRect/>
        </a:stretch>
      </xdr:blipFill>
      <xdr:spPr>
        <a:xfrm>
          <a:off x="10039350" y="28575"/>
          <a:ext cx="2085013" cy="469433"/>
        </a:xfrm>
        <a:prstGeom prst="rect">
          <a:avLst/>
        </a:prstGeom>
      </xdr:spPr>
    </xdr:pic>
    <xdr:clientData/>
  </xdr:twoCellAnchor>
  <xdr:twoCellAnchor>
    <xdr:from>
      <xdr:col>12</xdr:col>
      <xdr:colOff>82049</xdr:colOff>
      <xdr:row>5</xdr:row>
      <xdr:rowOff>238125</xdr:rowOff>
    </xdr:from>
    <xdr:to>
      <xdr:col>17</xdr:col>
      <xdr:colOff>133350</xdr:colOff>
      <xdr:row>9</xdr:row>
      <xdr:rowOff>114300</xdr:rowOff>
    </xdr:to>
    <xdr:sp macro="" textlink="">
      <xdr:nvSpPr>
        <xdr:cNvPr id="30" name="Rectangle 29">
          <a:extLst>
            <a:ext uri="{FF2B5EF4-FFF2-40B4-BE49-F238E27FC236}">
              <a16:creationId xmlns:a16="http://schemas.microsoft.com/office/drawing/2014/main" id="{00000000-0008-0000-0100-00001E000000}"/>
            </a:ext>
          </a:extLst>
        </xdr:cNvPr>
        <xdr:cNvSpPr/>
      </xdr:nvSpPr>
      <xdr:spPr>
        <a:xfrm>
          <a:off x="12769349" y="1543050"/>
          <a:ext cx="3099301" cy="847725"/>
        </a:xfrm>
        <a:prstGeom prst="rect">
          <a:avLst/>
        </a:prstGeom>
        <a:solidFill>
          <a:srgbClr val="296B7F"/>
        </a:solidFill>
        <a:ln/>
      </xdr:spPr>
      <xdr:style>
        <a:lnRef idx="2">
          <a:schemeClr val="accent1"/>
        </a:lnRef>
        <a:fillRef idx="1">
          <a:schemeClr val="lt1"/>
        </a:fillRef>
        <a:effectRef idx="0">
          <a:schemeClr val="accent1"/>
        </a:effectRef>
        <a:fontRef idx="minor">
          <a:schemeClr val="dk1"/>
        </a:fontRef>
      </xdr:style>
      <xdr:txBody>
        <a:bodyPr wrap="square">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gn="l"/>
          <a:r>
            <a:rPr lang="en-US" sz="1050" b="1">
              <a:solidFill>
                <a:schemeClr val="bg1"/>
              </a:solidFill>
              <a:latin typeface="Works sans"/>
            </a:rPr>
            <a:t>                   &gt; Make sure that the plan contains a good number of quick wins. These can help build motivation for staff as you begin to implement the action plan.</a:t>
          </a:r>
        </a:p>
      </xdr:txBody>
    </xdr:sp>
    <xdr:clientData/>
  </xdr:twoCellAnchor>
  <xdr:twoCellAnchor>
    <xdr:from>
      <xdr:col>11</xdr:col>
      <xdr:colOff>187851</xdr:colOff>
      <xdr:row>1</xdr:row>
      <xdr:rowOff>146434</xdr:rowOff>
    </xdr:from>
    <xdr:to>
      <xdr:col>17</xdr:col>
      <xdr:colOff>104772</xdr:colOff>
      <xdr:row>6</xdr:row>
      <xdr:rowOff>219075</xdr:rowOff>
    </xdr:to>
    <xdr:grpSp>
      <xdr:nvGrpSpPr>
        <xdr:cNvPr id="34" name="Group 33">
          <a:extLst>
            <a:ext uri="{FF2B5EF4-FFF2-40B4-BE49-F238E27FC236}">
              <a16:creationId xmlns:a16="http://schemas.microsoft.com/office/drawing/2014/main" id="{00000000-0008-0000-0100-000022000000}"/>
            </a:ext>
          </a:extLst>
        </xdr:cNvPr>
        <xdr:cNvGrpSpPr/>
      </xdr:nvGrpSpPr>
      <xdr:grpSpPr>
        <a:xfrm>
          <a:off x="12861704" y="434612"/>
          <a:ext cx="3718890" cy="1215641"/>
          <a:chOff x="12292037" y="462211"/>
          <a:chExt cx="3519463" cy="1341772"/>
        </a:xfrm>
      </xdr:grpSpPr>
      <xdr:sp macro="" textlink="">
        <xdr:nvSpPr>
          <xdr:cNvPr id="35" name="Rectangle 34">
            <a:extLst>
              <a:ext uri="{FF2B5EF4-FFF2-40B4-BE49-F238E27FC236}">
                <a16:creationId xmlns:a16="http://schemas.microsoft.com/office/drawing/2014/main" id="{00000000-0008-0000-0100-000023000000}"/>
              </a:ext>
            </a:extLst>
          </xdr:cNvPr>
          <xdr:cNvSpPr/>
        </xdr:nvSpPr>
        <xdr:spPr>
          <a:xfrm>
            <a:off x="12734925" y="600075"/>
            <a:ext cx="3076575" cy="866584"/>
          </a:xfrm>
          <a:prstGeom prst="rect">
            <a:avLst/>
          </a:prstGeom>
          <a:solidFill>
            <a:srgbClr val="296B7F"/>
          </a:solidFill>
          <a:ln/>
        </xdr:spPr>
        <xdr:style>
          <a:lnRef idx="2">
            <a:schemeClr val="accent1"/>
          </a:lnRef>
          <a:fillRef idx="1">
            <a:schemeClr val="lt1"/>
          </a:fillRef>
          <a:effectRef idx="0">
            <a:schemeClr val="accent1"/>
          </a:effectRef>
          <a:fontRef idx="minor">
            <a:schemeClr val="dk1"/>
          </a:fontRef>
        </xdr:style>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2" algn="l"/>
            <a:r>
              <a:rPr lang="en-US" sz="1050" b="1">
                <a:solidFill>
                  <a:schemeClr val="bg1"/>
                </a:solidFill>
                <a:latin typeface="Works sans"/>
              </a:rPr>
              <a:t>&gt; Quick wins are improvements that require a low level of effort and have a high impact for the clients and/or the provider.</a:t>
            </a:r>
          </a:p>
        </xdr:txBody>
      </xdr:sp>
      <xdr:pic>
        <xdr:nvPicPr>
          <xdr:cNvPr id="36" name="Picture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2"/>
          <a:stretch>
            <a:fillRect/>
          </a:stretch>
        </xdr:blipFill>
        <xdr:spPr>
          <a:xfrm rot="21210676">
            <a:off x="12292037" y="462211"/>
            <a:ext cx="1502038" cy="1341772"/>
          </a:xfrm>
          <a:prstGeom prst="rect">
            <a:avLst/>
          </a:prstGeom>
        </xdr:spPr>
      </xdr:pic>
    </xdr:grpSp>
    <xdr:clientData/>
  </xdr:twoCellAnchor>
  <xdr:twoCellAnchor>
    <xdr:from>
      <xdr:col>12</xdr:col>
      <xdr:colOff>91574</xdr:colOff>
      <xdr:row>10</xdr:row>
      <xdr:rowOff>9526</xdr:rowOff>
    </xdr:from>
    <xdr:to>
      <xdr:col>17</xdr:col>
      <xdr:colOff>142875</xdr:colOff>
      <xdr:row>12</xdr:row>
      <xdr:rowOff>123826</xdr:rowOff>
    </xdr:to>
    <xdr:sp macro="" textlink="">
      <xdr:nvSpPr>
        <xdr:cNvPr id="37" name="Rectangle 36">
          <a:extLst>
            <a:ext uri="{FF2B5EF4-FFF2-40B4-BE49-F238E27FC236}">
              <a16:creationId xmlns:a16="http://schemas.microsoft.com/office/drawing/2014/main" id="{00000000-0008-0000-0100-000025000000}"/>
            </a:ext>
          </a:extLst>
        </xdr:cNvPr>
        <xdr:cNvSpPr/>
      </xdr:nvSpPr>
      <xdr:spPr>
        <a:xfrm>
          <a:off x="12778874" y="2447926"/>
          <a:ext cx="3099301" cy="438150"/>
        </a:xfrm>
        <a:prstGeom prst="rect">
          <a:avLst/>
        </a:prstGeom>
        <a:solidFill>
          <a:srgbClr val="296B7F"/>
        </a:solidFill>
        <a:ln/>
      </xdr:spPr>
      <xdr:style>
        <a:lnRef idx="2">
          <a:schemeClr val="accent1"/>
        </a:lnRef>
        <a:fillRef idx="1">
          <a:schemeClr val="lt1"/>
        </a:fillRef>
        <a:effectRef idx="0">
          <a:schemeClr val="accent1"/>
        </a:effectRef>
        <a:fontRef idx="minor">
          <a:schemeClr val="dk1"/>
        </a:fontRef>
      </xdr:style>
      <xdr:txBody>
        <a:bodyPr wrap="square">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gn="l"/>
          <a:r>
            <a:rPr lang="en-US" sz="1100" b="1">
              <a:solidFill>
                <a:schemeClr val="bg1"/>
              </a:solidFill>
              <a:latin typeface="Works sans"/>
            </a:rPr>
            <a:t>&gt; Use the Impact/Effort Matrix to analyze the actions. </a:t>
          </a:r>
        </a:p>
      </xdr:txBody>
    </xdr:sp>
    <xdr:clientData/>
  </xdr:twoCellAnchor>
  <xdr:twoCellAnchor>
    <xdr:from>
      <xdr:col>12</xdr:col>
      <xdr:colOff>104775</xdr:colOff>
      <xdr:row>13</xdr:row>
      <xdr:rowOff>28575</xdr:rowOff>
    </xdr:from>
    <xdr:to>
      <xdr:col>17</xdr:col>
      <xdr:colOff>156076</xdr:colOff>
      <xdr:row>21</xdr:row>
      <xdr:rowOff>104776</xdr:rowOff>
    </xdr:to>
    <xdr:sp macro="" textlink="">
      <xdr:nvSpPr>
        <xdr:cNvPr id="38" name="Rectangle 37">
          <a:extLst>
            <a:ext uri="{FF2B5EF4-FFF2-40B4-BE49-F238E27FC236}">
              <a16:creationId xmlns:a16="http://schemas.microsoft.com/office/drawing/2014/main" id="{00000000-0008-0000-0100-000026000000}"/>
            </a:ext>
          </a:extLst>
        </xdr:cNvPr>
        <xdr:cNvSpPr/>
      </xdr:nvSpPr>
      <xdr:spPr>
        <a:xfrm>
          <a:off x="12792075" y="2952750"/>
          <a:ext cx="3099301" cy="1762126"/>
        </a:xfrm>
        <a:prstGeom prst="rect">
          <a:avLst/>
        </a:prstGeom>
        <a:solidFill>
          <a:schemeClr val="accent4">
            <a:lumMod val="20000"/>
            <a:lumOff val="80000"/>
          </a:schemeClr>
        </a:solidFill>
        <a:ln>
          <a:solidFill>
            <a:schemeClr val="accent2">
              <a:lumMod val="20000"/>
              <a:lumOff val="80000"/>
            </a:schemeClr>
          </a:solidFill>
        </a:ln>
      </xdr:spPr>
      <xdr:style>
        <a:lnRef idx="2">
          <a:schemeClr val="accent1"/>
        </a:lnRef>
        <a:fillRef idx="1">
          <a:schemeClr val="lt1"/>
        </a:fillRef>
        <a:effectRef idx="0">
          <a:schemeClr val="accent1"/>
        </a:effectRef>
        <a:fontRef idx="minor">
          <a:schemeClr val="dk1"/>
        </a:fontRef>
      </xdr:style>
      <xdr:txBody>
        <a:bodyPr wrap="square">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gn="just"/>
          <a:r>
            <a:rPr lang="en-US" sz="1100" b="1">
              <a:solidFill>
                <a:srgbClr val="296B7F"/>
              </a:solidFill>
            </a:rPr>
            <a:t>&gt;&gt;&gt;  When</a:t>
          </a:r>
          <a:r>
            <a:rPr lang="en-US" sz="1100" b="1" baseline="0">
              <a:solidFill>
                <a:srgbClr val="296B7F"/>
              </a:solidFill>
            </a:rPr>
            <a:t> using the Matrix:</a:t>
          </a:r>
        </a:p>
        <a:p>
          <a:pPr lvl="0" algn="just"/>
          <a:r>
            <a:rPr lang="en-US" sz="1100" b="0" baseline="0">
              <a:solidFill>
                <a:srgbClr val="296B7F"/>
              </a:solidFill>
            </a:rPr>
            <a:t>1. Make sure to input all the actions in the list.</a:t>
          </a:r>
        </a:p>
        <a:p>
          <a:pPr lvl="0" algn="just"/>
          <a:r>
            <a:rPr lang="en-US" sz="1100" b="0" baseline="0">
              <a:solidFill>
                <a:srgbClr val="296B7F"/>
              </a:solidFill>
            </a:rPr>
            <a:t>2. Start to choose the options under Effort and Impact. </a:t>
          </a:r>
        </a:p>
        <a:p>
          <a:pPr lvl="0" algn="just"/>
          <a:r>
            <a:rPr lang="en-US" sz="1100" b="0" baseline="0">
              <a:solidFill>
                <a:srgbClr val="296B7F"/>
              </a:solidFill>
            </a:rPr>
            <a:t>3. Once you pick the effort/impact options the action will start to appear in the the Matrix. </a:t>
          </a:r>
        </a:p>
        <a:p>
          <a:pPr lvl="0" algn="just"/>
          <a:r>
            <a:rPr lang="en-US" sz="1100" b="0" baseline="0">
              <a:solidFill>
                <a:srgbClr val="296B7F"/>
              </a:solidFill>
            </a:rPr>
            <a:t>4. You can change </a:t>
          </a:r>
          <a:r>
            <a:rPr lang="en-US" sz="1100" b="0" baseline="0">
              <a:solidFill>
                <a:srgbClr val="296B7F"/>
              </a:solidFill>
              <a:latin typeface="+mn-lt"/>
            </a:rPr>
            <a:t>the status of the action once completed by picking between </a:t>
          </a:r>
          <a:r>
            <a:rPr lang="en-US" sz="1100" b="0" baseline="0">
              <a:solidFill>
                <a:srgbClr val="296B7F"/>
              </a:solidFill>
              <a:latin typeface="+mn-lt"/>
              <a:ea typeface="Yu Gothic" panose="020B0400000000000000" pitchFamily="34" charset="-128"/>
            </a:rPr>
            <a:t>"✓" and "✗" from the left side of each one. </a:t>
          </a:r>
          <a:endParaRPr lang="en-US" sz="1100" b="0">
            <a:solidFill>
              <a:srgbClr val="296B7F"/>
            </a:solidFill>
            <a:latin typeface="+mn-lt"/>
          </a:endParaRPr>
        </a:p>
      </xdr:txBody>
    </xdr:sp>
    <xdr:clientData/>
  </xdr:twoCellAnchor>
  <xdr:twoCellAnchor>
    <xdr:from>
      <xdr:col>13</xdr:col>
      <xdr:colOff>89647</xdr:colOff>
      <xdr:row>0</xdr:row>
      <xdr:rowOff>33618</xdr:rowOff>
    </xdr:from>
    <xdr:to>
      <xdr:col>14</xdr:col>
      <xdr:colOff>114301</xdr:colOff>
      <xdr:row>1</xdr:row>
      <xdr:rowOff>192741</xdr:rowOff>
    </xdr:to>
    <xdr:grpSp>
      <xdr:nvGrpSpPr>
        <xdr:cNvPr id="9" name="Group 8">
          <a:hlinkClick xmlns:r="http://schemas.openxmlformats.org/officeDocument/2006/relationships" r:id="rId3"/>
          <a:extLst>
            <a:ext uri="{FF2B5EF4-FFF2-40B4-BE49-F238E27FC236}">
              <a16:creationId xmlns:a16="http://schemas.microsoft.com/office/drawing/2014/main" id="{00000000-0008-0000-0100-000009000000}"/>
            </a:ext>
          </a:extLst>
        </xdr:cNvPr>
        <xdr:cNvGrpSpPr/>
      </xdr:nvGrpSpPr>
      <xdr:grpSpPr>
        <a:xfrm>
          <a:off x="14004178" y="30443"/>
          <a:ext cx="666564" cy="453651"/>
          <a:chOff x="13379823" y="33618"/>
          <a:chExt cx="629772" cy="450476"/>
        </a:xfrm>
      </xdr:grpSpPr>
      <xdr:sp macro="" textlink="">
        <xdr:nvSpPr>
          <xdr:cNvPr id="21" name="Chevron 20">
            <a:extLst>
              <a:ext uri="{FF2B5EF4-FFF2-40B4-BE49-F238E27FC236}">
                <a16:creationId xmlns:a16="http://schemas.microsoft.com/office/drawing/2014/main" id="{00000000-0008-0000-0100-000015000000}"/>
              </a:ext>
            </a:extLst>
          </xdr:cNvPr>
          <xdr:cNvSpPr/>
        </xdr:nvSpPr>
        <xdr:spPr>
          <a:xfrm rot="10800000">
            <a:off x="13379823" y="33618"/>
            <a:ext cx="246531" cy="448235"/>
          </a:xfrm>
          <a:prstGeom prst="chevron">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sp macro="" textlink="">
        <xdr:nvSpPr>
          <xdr:cNvPr id="22" name="Chevron 21">
            <a:extLst>
              <a:ext uri="{FF2B5EF4-FFF2-40B4-BE49-F238E27FC236}">
                <a16:creationId xmlns:a16="http://schemas.microsoft.com/office/drawing/2014/main" id="{00000000-0008-0000-0100-000016000000}"/>
              </a:ext>
            </a:extLst>
          </xdr:cNvPr>
          <xdr:cNvSpPr/>
        </xdr:nvSpPr>
        <xdr:spPr>
          <a:xfrm rot="10800000">
            <a:off x="13565841" y="33618"/>
            <a:ext cx="246531" cy="448235"/>
          </a:xfrm>
          <a:prstGeom prst="chevron">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sp macro="" textlink="">
        <xdr:nvSpPr>
          <xdr:cNvPr id="23" name="Chevron 22">
            <a:extLst>
              <a:ext uri="{FF2B5EF4-FFF2-40B4-BE49-F238E27FC236}">
                <a16:creationId xmlns:a16="http://schemas.microsoft.com/office/drawing/2014/main" id="{00000000-0008-0000-0100-000017000000}"/>
              </a:ext>
            </a:extLst>
          </xdr:cNvPr>
          <xdr:cNvSpPr/>
        </xdr:nvSpPr>
        <xdr:spPr>
          <a:xfrm rot="10800000">
            <a:off x="13763064" y="35859"/>
            <a:ext cx="246531" cy="448235"/>
          </a:xfrm>
          <a:prstGeom prst="chevron">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bg1"/>
              </a:solidFill>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276224</xdr:colOff>
      <xdr:row>2</xdr:row>
      <xdr:rowOff>76199</xdr:rowOff>
    </xdr:from>
    <xdr:to>
      <xdr:col>12</xdr:col>
      <xdr:colOff>3200399</xdr:colOff>
      <xdr:row>21</xdr:row>
      <xdr:rowOff>323849</xdr:rowOff>
    </xdr:to>
    <xdr:sp macro="" textlink="">
      <xdr:nvSpPr>
        <xdr:cNvPr id="3090" name="Text Box 18">
          <a:extLst>
            <a:ext uri="{FF2B5EF4-FFF2-40B4-BE49-F238E27FC236}">
              <a16:creationId xmlns:a16="http://schemas.microsoft.com/office/drawing/2014/main" id="{00000000-0008-0000-0200-0000120C0000}"/>
            </a:ext>
          </a:extLst>
        </xdr:cNvPr>
        <xdr:cNvSpPr txBox="1">
          <a:spLocks noChangeArrowheads="1"/>
        </xdr:cNvSpPr>
      </xdr:nvSpPr>
      <xdr:spPr bwMode="auto">
        <a:xfrm>
          <a:off x="12544424" y="542924"/>
          <a:ext cx="3533775" cy="7381875"/>
        </a:xfrm>
        <a:prstGeom prst="rect">
          <a:avLst/>
        </a:prstGeom>
        <a:solidFill>
          <a:srgbClr val="FFF6DD"/>
        </a:solidFill>
        <a:ln w="12700">
          <a:solidFill>
            <a:schemeClr val="accent4">
              <a:lumMod val="20000"/>
              <a:lumOff val="80000"/>
            </a:schemeClr>
          </a:solidFill>
          <a:miter lim="800000"/>
          <a:headEnd/>
          <a:tailEnd/>
        </a:ln>
      </xdr:spPr>
      <xdr:txBody>
        <a:bodyPr vertOverflow="clip" wrap="square" lIns="27432" tIns="27432" rIns="0" bIns="0" anchor="t" upright="1"/>
        <a:lstStyle/>
        <a:p>
          <a:pPr algn="ctr" rtl="0">
            <a:defRPr sz="1000"/>
          </a:pPr>
          <a:r>
            <a:rPr lang="en-US" sz="1400" b="1" i="0" u="sng" strike="noStrike" baseline="0">
              <a:solidFill>
                <a:srgbClr val="296B7F"/>
              </a:solidFill>
              <a:latin typeface="+mn-lt"/>
              <a:cs typeface="Calibri"/>
            </a:rPr>
            <a:t>Tips</a:t>
          </a:r>
        </a:p>
        <a:p>
          <a:pPr algn="l" rtl="0">
            <a:defRPr sz="1000"/>
          </a:pPr>
          <a:endParaRPr lang="en-US" sz="1100" b="1" i="0" u="sng" strike="noStrike" baseline="0">
            <a:solidFill>
              <a:srgbClr val="000000"/>
            </a:solidFill>
            <a:latin typeface="+mn-lt"/>
            <a:cs typeface="Calibri"/>
          </a:endParaRPr>
        </a:p>
        <a:p>
          <a:pPr algn="l" rtl="0">
            <a:defRPr sz="1000"/>
          </a:pPr>
          <a:r>
            <a:rPr lang="en-US" sz="1100" b="1" i="0" u="sng" strike="noStrike" baseline="0">
              <a:solidFill>
                <a:srgbClr val="296B7F"/>
              </a:solidFill>
              <a:latin typeface="+mn-lt"/>
              <a:cs typeface="Calibri"/>
            </a:rPr>
            <a:t>Minimum CP requirements</a:t>
          </a:r>
          <a:r>
            <a:rPr lang="en-US" sz="1100" b="1" i="0" u="none" strike="noStrike" baseline="0">
              <a:solidFill>
                <a:srgbClr val="296B7F"/>
              </a:solidFill>
              <a:latin typeface="+mn-lt"/>
              <a:cs typeface="Calibri"/>
            </a:rPr>
            <a:t>:</a:t>
          </a:r>
        </a:p>
        <a:p>
          <a:pPr algn="l" rtl="0">
            <a:defRPr sz="1000"/>
          </a:pPr>
          <a:r>
            <a:rPr lang="en-US" sz="1100" b="1" i="0" u="none" strike="noStrike" baseline="0">
              <a:solidFill>
                <a:srgbClr val="296B7F"/>
              </a:solidFill>
              <a:latin typeface="+mn-lt"/>
              <a:cs typeface="Calibri"/>
            </a:rPr>
            <a:t>Are there any major weakness around the minimum client protection standards?</a:t>
          </a:r>
          <a:endParaRPr lang="en-US" sz="1100" b="1" i="0" u="none" strike="noStrike" baseline="0">
            <a:solidFill>
              <a:srgbClr val="296B7F"/>
            </a:solidFill>
            <a:latin typeface="Calibri"/>
            <a:cs typeface="Calibri"/>
          </a:endParaRPr>
        </a:p>
        <a:p>
          <a:pPr algn="l" rtl="0">
            <a:defRPr sz="1000"/>
          </a:pPr>
          <a:r>
            <a:rPr lang="en-US" sz="1100" b="0" i="0" u="none" strike="noStrike" baseline="0">
              <a:solidFill>
                <a:srgbClr val="296B7F"/>
              </a:solidFill>
              <a:latin typeface="Calibri"/>
              <a:cs typeface="Calibri"/>
            </a:rPr>
            <a:t>A subset of indicators have been identified as mandatory minimum requirements to reach CP Certification. They are labelled as Entry / Progress / Advanced indicators, and can be considered as priorities to address.</a:t>
          </a:r>
        </a:p>
        <a:p>
          <a:pPr algn="l" rtl="0">
            <a:defRPr sz="1000"/>
          </a:pPr>
          <a:endParaRPr lang="en-US" sz="1100" b="0" i="0" u="none" strike="noStrike" baseline="0">
            <a:solidFill>
              <a:srgbClr val="296B7F"/>
            </a:solidFill>
            <a:latin typeface="Calibri"/>
            <a:cs typeface="Calibri"/>
          </a:endParaRPr>
        </a:p>
        <a:p>
          <a:pPr algn="l" rtl="0">
            <a:defRPr sz="1000"/>
          </a:pPr>
          <a:r>
            <a:rPr lang="en-US" sz="1100" b="1" i="0" u="sng" strike="noStrike" baseline="0">
              <a:solidFill>
                <a:srgbClr val="296B7F"/>
              </a:solidFill>
              <a:latin typeface="Calibri"/>
              <a:cs typeface="Calibri"/>
            </a:rPr>
            <a:t>Strategy</a:t>
          </a:r>
          <a:r>
            <a:rPr lang="en-US" sz="1100" b="0" i="0" u="none" strike="noStrike" baseline="0">
              <a:solidFill>
                <a:srgbClr val="296B7F"/>
              </a:solidFill>
              <a:latin typeface="Calibri"/>
              <a:cs typeface="Calibri"/>
            </a:rPr>
            <a:t>:</a:t>
          </a:r>
        </a:p>
        <a:p>
          <a:pPr fontAlgn="base"/>
          <a:r>
            <a:rPr lang="en-US" sz="1100" b="1" i="0">
              <a:solidFill>
                <a:srgbClr val="296B7F"/>
              </a:solidFill>
              <a:effectLst/>
              <a:latin typeface="+mn-lt"/>
              <a:ea typeface="+mn-ea"/>
              <a:cs typeface="+mn-cs"/>
            </a:rPr>
            <a:t>How will an action fit the FSP’s strategic priorities? </a:t>
          </a:r>
          <a:endParaRPr lang="en-US" sz="1100" b="0" i="0">
            <a:solidFill>
              <a:srgbClr val="296B7F"/>
            </a:solidFill>
            <a:effectLst/>
            <a:latin typeface="+mn-lt"/>
            <a:ea typeface="+mn-ea"/>
            <a:cs typeface="+mn-cs"/>
          </a:endParaRPr>
        </a:p>
        <a:p>
          <a:pPr fontAlgn="base"/>
          <a:r>
            <a:rPr lang="en-US" sz="1100" b="0" i="0">
              <a:solidFill>
                <a:srgbClr val="296B7F"/>
              </a:solidFill>
              <a:effectLst/>
              <a:latin typeface="+mn-lt"/>
              <a:ea typeface="+mn-ea"/>
              <a:cs typeface="+mn-cs"/>
            </a:rPr>
            <a:t>You may want to address first the gaps that are key to the FSP’s ability to execute its strategic plan successfully.</a:t>
          </a:r>
        </a:p>
        <a:p>
          <a:pPr fontAlgn="base"/>
          <a:endParaRPr lang="en-US" sz="1100" b="0" i="0">
            <a:solidFill>
              <a:srgbClr val="296B7F"/>
            </a:solidFill>
            <a:effectLst/>
            <a:latin typeface="+mn-lt"/>
            <a:ea typeface="+mn-ea"/>
            <a:cs typeface="+mn-cs"/>
          </a:endParaRPr>
        </a:p>
        <a:p>
          <a:pPr fontAlgn="base"/>
          <a:r>
            <a:rPr lang="en-US" sz="1100" b="1" i="0" u="sng">
              <a:solidFill>
                <a:srgbClr val="296B7F"/>
              </a:solidFill>
              <a:effectLst/>
              <a:latin typeface="+mn-lt"/>
              <a:ea typeface="+mn-ea"/>
              <a:cs typeface="+mn-cs"/>
            </a:rPr>
            <a:t>Risk management</a:t>
          </a:r>
          <a:r>
            <a:rPr lang="en-US" sz="1100" b="1" i="0" u="none">
              <a:solidFill>
                <a:srgbClr val="296B7F"/>
              </a:solidFill>
              <a:effectLst/>
              <a:latin typeface="+mn-lt"/>
              <a:ea typeface="+mn-ea"/>
              <a:cs typeface="+mn-cs"/>
            </a:rPr>
            <a:t>:</a:t>
          </a:r>
        </a:p>
        <a:p>
          <a:pPr fontAlgn="base"/>
          <a:r>
            <a:rPr lang="en-US" sz="1100" b="1" i="0">
              <a:solidFill>
                <a:srgbClr val="296B7F"/>
              </a:solidFill>
              <a:effectLst/>
              <a:latin typeface="+mn-lt"/>
              <a:ea typeface="+mn-ea"/>
              <a:cs typeface="+mn-cs"/>
            </a:rPr>
            <a:t>What are the gaps that pose the greatest risk</a:t>
          </a:r>
          <a:r>
            <a:rPr lang="en-US" sz="1100" b="1" i="0" baseline="0">
              <a:solidFill>
                <a:srgbClr val="296B7F"/>
              </a:solidFill>
              <a:effectLst/>
              <a:latin typeface="+mn-lt"/>
              <a:ea typeface="+mn-ea"/>
              <a:cs typeface="+mn-cs"/>
            </a:rPr>
            <a:t> for</a:t>
          </a:r>
          <a:r>
            <a:rPr lang="en-US" sz="1100" b="1" i="0">
              <a:solidFill>
                <a:srgbClr val="296B7F"/>
              </a:solidFill>
              <a:effectLst/>
              <a:latin typeface="+mn-lt"/>
              <a:ea typeface="+mn-ea"/>
              <a:cs typeface="+mn-cs"/>
            </a:rPr>
            <a:t> the FSP? </a:t>
          </a:r>
          <a:endParaRPr lang="en-US" sz="1100" b="0" i="0">
            <a:solidFill>
              <a:srgbClr val="296B7F"/>
            </a:solidFill>
            <a:effectLst/>
            <a:latin typeface="+mn-lt"/>
            <a:ea typeface="+mn-ea"/>
            <a:cs typeface="+mn-cs"/>
          </a:endParaRPr>
        </a:p>
        <a:p>
          <a:pPr fontAlgn="base"/>
          <a:r>
            <a:rPr lang="en-US" sz="1100" b="0" i="0">
              <a:solidFill>
                <a:srgbClr val="296B7F"/>
              </a:solidFill>
              <a:effectLst/>
              <a:latin typeface="+mn-lt"/>
              <a:ea typeface="+mn-ea"/>
              <a:cs typeface="+mn-cs"/>
            </a:rPr>
            <a:t>For example, the Organizational Information page can reveal risks in terms of:</a:t>
          </a:r>
        </a:p>
        <a:p>
          <a:pPr fontAlgn="base"/>
          <a:r>
            <a:rPr lang="en-US" sz="1100" b="0" i="0">
              <a:solidFill>
                <a:srgbClr val="296B7F"/>
              </a:solidFill>
              <a:effectLst/>
              <a:latin typeface="+mn-lt"/>
              <a:ea typeface="+mn-ea"/>
              <a:cs typeface="+mn-cs"/>
            </a:rPr>
            <a:t>- High staff turnover</a:t>
          </a:r>
          <a:r>
            <a:rPr lang="en-US" sz="1100" b="0" i="0" baseline="0">
              <a:solidFill>
                <a:srgbClr val="296B7F"/>
              </a:solidFill>
              <a:effectLst/>
              <a:latin typeface="+mn-lt"/>
              <a:ea typeface="+mn-ea"/>
              <a:cs typeface="+mn-cs"/>
            </a:rPr>
            <a:t> </a:t>
          </a:r>
          <a:r>
            <a:rPr lang="en-US" sz="1100" b="0" i="0">
              <a:solidFill>
                <a:srgbClr val="296B7F"/>
              </a:solidFill>
              <a:effectLst/>
              <a:latin typeface="+mn-lt"/>
              <a:ea typeface="+mn-ea"/>
              <a:cs typeface="+mn-cs"/>
            </a:rPr>
            <a:t>- High client drop-out </a:t>
          </a:r>
          <a:r>
            <a:rPr lang="en-US" sz="1100" b="0" i="0" baseline="0">
              <a:solidFill>
                <a:srgbClr val="296B7F"/>
              </a:solidFill>
              <a:effectLst/>
              <a:latin typeface="+mn-lt"/>
              <a:ea typeface="+mn-ea"/>
              <a:cs typeface="+mn-cs"/>
            </a:rPr>
            <a:t> </a:t>
          </a:r>
          <a:r>
            <a:rPr lang="en-US" sz="1100" b="0" i="0">
              <a:solidFill>
                <a:srgbClr val="296B7F"/>
              </a:solidFill>
              <a:effectLst/>
              <a:latin typeface="+mn-lt"/>
              <a:ea typeface="+mn-ea"/>
              <a:cs typeface="+mn-cs"/>
            </a:rPr>
            <a:t>- Increasing PAR or PAR=0 </a:t>
          </a:r>
          <a:r>
            <a:rPr lang="en-US" sz="1100" b="0" i="0" baseline="0">
              <a:solidFill>
                <a:srgbClr val="296B7F"/>
              </a:solidFill>
              <a:effectLst/>
              <a:latin typeface="+mn-lt"/>
              <a:ea typeface="+mn-ea"/>
              <a:cs typeface="+mn-cs"/>
            </a:rPr>
            <a:t> </a:t>
          </a:r>
          <a:r>
            <a:rPr lang="en-US" sz="1100" b="0" i="0">
              <a:solidFill>
                <a:srgbClr val="296B7F"/>
              </a:solidFill>
              <a:effectLst/>
              <a:latin typeface="+mn-lt"/>
              <a:ea typeface="+mn-ea"/>
              <a:cs typeface="+mn-cs"/>
            </a:rPr>
            <a:t>- Very high staff productivity</a:t>
          </a:r>
          <a:r>
            <a:rPr lang="en-US" sz="1100" b="0" i="0" baseline="0">
              <a:solidFill>
                <a:srgbClr val="296B7F"/>
              </a:solidFill>
              <a:effectLst/>
              <a:latin typeface="+mn-lt"/>
              <a:ea typeface="+mn-ea"/>
              <a:cs typeface="+mn-cs"/>
            </a:rPr>
            <a:t> </a:t>
          </a:r>
          <a:r>
            <a:rPr lang="en-US" sz="1100" b="0" i="0">
              <a:solidFill>
                <a:srgbClr val="296B7F"/>
              </a:solidFill>
              <a:effectLst/>
              <a:latin typeface="+mn-lt"/>
              <a:ea typeface="+mn-ea"/>
              <a:cs typeface="+mn-cs"/>
            </a:rPr>
            <a:t>- Very high interest rates / ROE, etc.</a:t>
          </a:r>
        </a:p>
        <a:p>
          <a:pPr fontAlgn="base"/>
          <a:endParaRPr lang="en-US" sz="1100" b="0" i="0">
            <a:solidFill>
              <a:srgbClr val="296B7F"/>
            </a:solidFill>
            <a:effectLst/>
            <a:latin typeface="+mn-lt"/>
            <a:ea typeface="+mn-ea"/>
            <a:cs typeface="+mn-cs"/>
          </a:endParaRPr>
        </a:p>
        <a:p>
          <a:pPr algn="l" rtl="0">
            <a:defRPr sz="1000"/>
          </a:pPr>
          <a:r>
            <a:rPr lang="en-US" sz="1100" b="1" i="0" u="sng" strike="noStrike" baseline="0">
              <a:solidFill>
                <a:srgbClr val="296B7F"/>
              </a:solidFill>
              <a:latin typeface="Calibri"/>
              <a:cs typeface="Calibri"/>
            </a:rPr>
            <a:t>Context</a:t>
          </a:r>
          <a:r>
            <a:rPr lang="en-US" sz="1100" b="0" i="0" u="none" strike="noStrike" baseline="0">
              <a:solidFill>
                <a:srgbClr val="296B7F"/>
              </a:solidFill>
              <a:latin typeface="Calibri"/>
              <a:cs typeface="Calibri"/>
            </a:rPr>
            <a:t>:</a:t>
          </a:r>
        </a:p>
        <a:p>
          <a:pPr fontAlgn="base"/>
          <a:r>
            <a:rPr lang="en-US" sz="1100" b="1" i="0">
              <a:solidFill>
                <a:srgbClr val="296B7F"/>
              </a:solidFill>
              <a:effectLst/>
              <a:latin typeface="+mn-lt"/>
              <a:ea typeface="+mn-ea"/>
              <a:cs typeface="+mn-cs"/>
            </a:rPr>
            <a:t>What are the potential effects of the local context?</a:t>
          </a:r>
          <a:endParaRPr lang="en-US" sz="1100" b="0" i="0">
            <a:solidFill>
              <a:srgbClr val="296B7F"/>
            </a:solidFill>
            <a:effectLst/>
            <a:latin typeface="+mn-lt"/>
            <a:ea typeface="+mn-ea"/>
            <a:cs typeface="+mn-cs"/>
          </a:endParaRPr>
        </a:p>
        <a:p>
          <a:pPr fontAlgn="base"/>
          <a:r>
            <a:rPr lang="en-US" sz="1100" b="0" i="0">
              <a:solidFill>
                <a:srgbClr val="296B7F"/>
              </a:solidFill>
              <a:effectLst/>
              <a:latin typeface="+mn-lt"/>
              <a:ea typeface="+mn-ea"/>
              <a:cs typeface="+mn-cs"/>
            </a:rPr>
            <a:t>The FSP needs to consider its own local context in order to decide which areas are most important to address first. Issues like local competition, economic situation, and current or pending regulations can all influence which gaps to address first.</a:t>
          </a:r>
        </a:p>
        <a:p>
          <a:pPr fontAlgn="base"/>
          <a:endParaRPr lang="en-US" sz="1100" b="0" i="0">
            <a:solidFill>
              <a:srgbClr val="296B7F"/>
            </a:solidFill>
            <a:effectLst/>
            <a:latin typeface="+mn-lt"/>
            <a:ea typeface="+mn-ea"/>
            <a:cs typeface="+mn-cs"/>
          </a:endParaRPr>
        </a:p>
        <a:p>
          <a:pPr fontAlgn="base"/>
          <a:r>
            <a:rPr lang="en-US" sz="1100" b="1" i="0" u="sng">
              <a:solidFill>
                <a:srgbClr val="296B7F"/>
              </a:solidFill>
              <a:effectLst/>
              <a:latin typeface="+mn-lt"/>
              <a:ea typeface="+mn-ea"/>
              <a:cs typeface="+mn-cs"/>
            </a:rPr>
            <a:t>Related Gaps</a:t>
          </a:r>
          <a:r>
            <a:rPr lang="en-US" sz="1100" b="1" i="0">
              <a:solidFill>
                <a:srgbClr val="296B7F"/>
              </a:solidFill>
              <a:effectLst/>
              <a:latin typeface="+mn-lt"/>
              <a:ea typeface="+mn-ea"/>
              <a:cs typeface="+mn-cs"/>
            </a:rPr>
            <a:t>: </a:t>
          </a:r>
        </a:p>
        <a:p>
          <a:pPr fontAlgn="base"/>
          <a:r>
            <a:rPr lang="en-US" sz="1100" b="1" i="0">
              <a:solidFill>
                <a:srgbClr val="296B7F"/>
              </a:solidFill>
              <a:effectLst/>
              <a:latin typeface="+mn-lt"/>
              <a:ea typeface="+mn-ea"/>
              <a:cs typeface="+mn-cs"/>
            </a:rPr>
            <a:t>Are there related gaps?</a:t>
          </a:r>
          <a:endParaRPr lang="en-US" sz="1100" b="0" i="0">
            <a:solidFill>
              <a:srgbClr val="296B7F"/>
            </a:solidFill>
            <a:effectLst/>
            <a:latin typeface="+mn-lt"/>
            <a:ea typeface="+mn-ea"/>
            <a:cs typeface="+mn-cs"/>
          </a:endParaRPr>
        </a:p>
        <a:p>
          <a:pPr fontAlgn="base"/>
          <a:r>
            <a:rPr lang="en-US" sz="1100" b="0" i="0">
              <a:solidFill>
                <a:srgbClr val="296B7F"/>
              </a:solidFill>
              <a:effectLst/>
              <a:latin typeface="+mn-lt"/>
              <a:ea typeface="+mn-ea"/>
              <a:cs typeface="+mn-cs"/>
            </a:rPr>
            <a:t>It is good to look at gaps that are related to the same areas in order to optimize your efforts.</a:t>
          </a:r>
        </a:p>
        <a:p>
          <a:pPr fontAlgn="base"/>
          <a:endParaRPr lang="en-US" sz="1100" b="0" i="0">
            <a:solidFill>
              <a:srgbClr val="296B7F"/>
            </a:solidFill>
            <a:effectLst/>
            <a:latin typeface="+mn-lt"/>
            <a:ea typeface="+mn-ea"/>
            <a:cs typeface="+mn-cs"/>
          </a:endParaRPr>
        </a:p>
        <a:p>
          <a:pPr fontAlgn="base"/>
          <a:r>
            <a:rPr lang="en-US" sz="1100" b="1" i="0" u="sng">
              <a:solidFill>
                <a:srgbClr val="296B7F"/>
              </a:solidFill>
              <a:effectLst/>
              <a:latin typeface="+mn-lt"/>
              <a:ea typeface="+mn-ea"/>
              <a:cs typeface="+mn-cs"/>
            </a:rPr>
            <a:t>Time and resources</a:t>
          </a:r>
          <a:r>
            <a:rPr lang="en-US" sz="1100" b="0" i="0">
              <a:solidFill>
                <a:srgbClr val="296B7F"/>
              </a:solidFill>
              <a:effectLst/>
              <a:latin typeface="+mn-lt"/>
              <a:ea typeface="+mn-ea"/>
              <a:cs typeface="+mn-cs"/>
            </a:rPr>
            <a:t>:</a:t>
          </a:r>
        </a:p>
        <a:p>
          <a:pPr fontAlgn="base"/>
          <a:r>
            <a:rPr lang="en-US" sz="1100" b="1" i="0">
              <a:solidFill>
                <a:srgbClr val="296B7F"/>
              </a:solidFill>
              <a:effectLst/>
              <a:latin typeface="+mn-lt"/>
              <a:ea typeface="+mn-ea"/>
              <a:cs typeface="+mn-cs"/>
            </a:rPr>
            <a:t>Does the FSP have the time and resources required to address the gaps?</a:t>
          </a:r>
          <a:r>
            <a:rPr lang="en-US" sz="1100" b="0" i="0">
              <a:solidFill>
                <a:srgbClr val="296B7F"/>
              </a:solidFill>
              <a:effectLst/>
              <a:latin typeface="+mn-lt"/>
              <a:ea typeface="+mn-ea"/>
              <a:cs typeface="+mn-cs"/>
            </a:rPr>
            <a:t> </a:t>
          </a:r>
        </a:p>
        <a:p>
          <a:pPr fontAlgn="base"/>
          <a:r>
            <a:rPr lang="en-US" sz="1100" b="0" i="0">
              <a:solidFill>
                <a:srgbClr val="296B7F"/>
              </a:solidFill>
              <a:effectLst/>
              <a:latin typeface="+mn-lt"/>
              <a:ea typeface="+mn-ea"/>
              <a:cs typeface="+mn-cs"/>
            </a:rPr>
            <a:t>Improving practices requires staff time and often financial resources. The FSP needs to consider the budget availableand the HR available before prioritizing.</a:t>
          </a:r>
        </a:p>
        <a:p>
          <a:pPr fontAlgn="base"/>
          <a:endParaRPr lang="en-US" sz="1100" b="0" i="0">
            <a:solidFill>
              <a:srgbClr val="296B7F"/>
            </a:solidFill>
            <a:effectLst/>
            <a:latin typeface="+mn-lt"/>
            <a:ea typeface="+mn-ea"/>
            <a:cs typeface="+mn-cs"/>
          </a:endParaRPr>
        </a:p>
        <a:p>
          <a:pPr fontAlgn="base"/>
          <a:endParaRPr lang="en-US" sz="1100" b="0" i="0">
            <a:solidFill>
              <a:srgbClr val="296B7F"/>
            </a:solidFill>
            <a:effectLst/>
            <a:latin typeface="+mn-lt"/>
            <a:ea typeface="+mn-ea"/>
            <a:cs typeface="+mn-cs"/>
          </a:endParaRPr>
        </a:p>
        <a:p>
          <a:pPr fontAlgn="base"/>
          <a:endParaRPr lang="en-US" sz="1100" b="1" i="0">
            <a:solidFill>
              <a:srgbClr val="296B7F"/>
            </a:solidFill>
            <a:effectLst/>
            <a:latin typeface="+mn-lt"/>
            <a:ea typeface="+mn-ea"/>
            <a:cs typeface="+mn-cs"/>
          </a:endParaRPr>
        </a:p>
        <a:p>
          <a:pPr fontAlgn="base"/>
          <a:endParaRPr lang="en-US" sz="1100" b="0" i="0">
            <a:solidFill>
              <a:srgbClr val="296B7F"/>
            </a:solidFill>
            <a:effectLst/>
            <a:latin typeface="+mn-lt"/>
            <a:ea typeface="+mn-ea"/>
            <a:cs typeface="+mn-cs"/>
          </a:endParaRPr>
        </a:p>
        <a:p>
          <a:pPr algn="l" rtl="0">
            <a:defRPr sz="1000"/>
          </a:pPr>
          <a:endParaRPr lang="en-US" sz="1100" b="0" i="0" u="none" strike="noStrike" baseline="0">
            <a:solidFill>
              <a:srgbClr val="296B7F"/>
            </a:solidFill>
            <a:latin typeface="Calibri"/>
            <a:cs typeface="Calibri"/>
          </a:endParaRPr>
        </a:p>
      </xdr:txBody>
    </xdr:sp>
    <xdr:clientData/>
  </xdr:twoCellAnchor>
  <xdr:twoCellAnchor>
    <xdr:from>
      <xdr:col>11</xdr:col>
      <xdr:colOff>190500</xdr:colOff>
      <xdr:row>0</xdr:row>
      <xdr:rowOff>100293</xdr:rowOff>
    </xdr:from>
    <xdr:to>
      <xdr:col>12</xdr:col>
      <xdr:colOff>57151</xdr:colOff>
      <xdr:row>1</xdr:row>
      <xdr:rowOff>259416</xdr:rowOff>
    </xdr:to>
    <xdr:grpSp>
      <xdr:nvGrpSpPr>
        <xdr:cNvPr id="17" name="Group 16">
          <a:hlinkClick xmlns:r="http://schemas.openxmlformats.org/officeDocument/2006/relationships" r:id="rId1"/>
          <a:extLst>
            <a:ext uri="{FF2B5EF4-FFF2-40B4-BE49-F238E27FC236}">
              <a16:creationId xmlns:a16="http://schemas.microsoft.com/office/drawing/2014/main" id="{00000000-0008-0000-0200-000011000000}"/>
            </a:ext>
          </a:extLst>
        </xdr:cNvPr>
        <xdr:cNvGrpSpPr/>
      </xdr:nvGrpSpPr>
      <xdr:grpSpPr>
        <a:xfrm>
          <a:off x="13058775" y="103468"/>
          <a:ext cx="504826" cy="305173"/>
          <a:chOff x="13379823" y="33618"/>
          <a:chExt cx="629772" cy="450476"/>
        </a:xfrm>
      </xdr:grpSpPr>
      <xdr:sp macro="" textlink="">
        <xdr:nvSpPr>
          <xdr:cNvPr id="18" name="Chevron 17">
            <a:extLst>
              <a:ext uri="{FF2B5EF4-FFF2-40B4-BE49-F238E27FC236}">
                <a16:creationId xmlns:a16="http://schemas.microsoft.com/office/drawing/2014/main" id="{00000000-0008-0000-0200-000012000000}"/>
              </a:ext>
            </a:extLst>
          </xdr:cNvPr>
          <xdr:cNvSpPr/>
        </xdr:nvSpPr>
        <xdr:spPr>
          <a:xfrm rot="10800000">
            <a:off x="13379823" y="33618"/>
            <a:ext cx="246531" cy="448235"/>
          </a:xfrm>
          <a:prstGeom prst="chevron">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sp macro="" textlink="">
        <xdr:nvSpPr>
          <xdr:cNvPr id="19" name="Chevron 18">
            <a:extLst>
              <a:ext uri="{FF2B5EF4-FFF2-40B4-BE49-F238E27FC236}">
                <a16:creationId xmlns:a16="http://schemas.microsoft.com/office/drawing/2014/main" id="{00000000-0008-0000-0200-000013000000}"/>
              </a:ext>
            </a:extLst>
          </xdr:cNvPr>
          <xdr:cNvSpPr/>
        </xdr:nvSpPr>
        <xdr:spPr>
          <a:xfrm rot="10800000">
            <a:off x="13565841" y="33618"/>
            <a:ext cx="246531" cy="448235"/>
          </a:xfrm>
          <a:prstGeom prst="chevron">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sp macro="" textlink="">
        <xdr:nvSpPr>
          <xdr:cNvPr id="20" name="Chevron 19">
            <a:extLst>
              <a:ext uri="{FF2B5EF4-FFF2-40B4-BE49-F238E27FC236}">
                <a16:creationId xmlns:a16="http://schemas.microsoft.com/office/drawing/2014/main" id="{00000000-0008-0000-0200-000014000000}"/>
              </a:ext>
            </a:extLst>
          </xdr:cNvPr>
          <xdr:cNvSpPr/>
        </xdr:nvSpPr>
        <xdr:spPr>
          <a:xfrm rot="10800000">
            <a:off x="13763064" y="35859"/>
            <a:ext cx="246531" cy="448235"/>
          </a:xfrm>
          <a:prstGeom prst="chevron">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bg1"/>
              </a:solidFill>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609599</xdr:colOff>
      <xdr:row>3</xdr:row>
      <xdr:rowOff>123825</xdr:rowOff>
    </xdr:from>
    <xdr:to>
      <xdr:col>12</xdr:col>
      <xdr:colOff>104774</xdr:colOff>
      <xdr:row>5</xdr:row>
      <xdr:rowOff>142875</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12792074" y="828675"/>
          <a:ext cx="3152775" cy="638175"/>
        </a:xfrm>
        <a:prstGeom prst="rect">
          <a:avLst/>
        </a:prstGeom>
        <a:solidFill>
          <a:srgbClr val="FFF6DD"/>
        </a:solidFill>
        <a:ln w="9525" cmpd="sng">
          <a:solidFill>
            <a:schemeClr val="accent4">
              <a:lumMod val="20000"/>
              <a:lumOff val="8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296B7F"/>
              </a:solidFill>
            </a:rPr>
            <a:t>&gt;&gt;&gt;</a:t>
          </a:r>
          <a:r>
            <a:rPr lang="en-US" sz="1100" baseline="0">
              <a:solidFill>
                <a:srgbClr val="296B7F"/>
              </a:solidFill>
            </a:rPr>
            <a:t> </a:t>
          </a:r>
          <a:r>
            <a:rPr lang="en-US" sz="1100">
              <a:solidFill>
                <a:srgbClr val="296B7F"/>
              </a:solidFill>
            </a:rPr>
            <a:t>Users</a:t>
          </a:r>
          <a:r>
            <a:rPr lang="en-US" sz="1100" baseline="0">
              <a:solidFill>
                <a:srgbClr val="296B7F"/>
              </a:solidFill>
            </a:rPr>
            <a:t> can add as many columns as needed. It is highly recommended to make all steps/reasons/ideas clear and well documented. </a:t>
          </a:r>
        </a:p>
        <a:p>
          <a:endParaRPr lang="en-US" sz="1100" baseline="0">
            <a:solidFill>
              <a:srgbClr val="296B7F"/>
            </a:solidFill>
          </a:endParaRPr>
        </a:p>
      </xdr:txBody>
    </xdr:sp>
    <xdr:clientData/>
  </xdr:twoCellAnchor>
  <xdr:twoCellAnchor>
    <xdr:from>
      <xdr:col>7</xdr:col>
      <xdr:colOff>161925</xdr:colOff>
      <xdr:row>1</xdr:row>
      <xdr:rowOff>19050</xdr:rowOff>
    </xdr:from>
    <xdr:to>
      <xdr:col>8</xdr:col>
      <xdr:colOff>76201</xdr:colOff>
      <xdr:row>2</xdr:row>
      <xdr:rowOff>68916</xdr:rowOff>
    </xdr:to>
    <xdr:grpSp>
      <xdr:nvGrpSpPr>
        <xdr:cNvPr id="9" name="Group 8">
          <a:hlinkClick xmlns:r="http://schemas.openxmlformats.org/officeDocument/2006/relationships" r:id="rId1"/>
          <a:extLst>
            <a:ext uri="{FF2B5EF4-FFF2-40B4-BE49-F238E27FC236}">
              <a16:creationId xmlns:a16="http://schemas.microsoft.com/office/drawing/2014/main" id="{00000000-0008-0000-0300-000009000000}"/>
            </a:ext>
          </a:extLst>
        </xdr:cNvPr>
        <xdr:cNvGrpSpPr/>
      </xdr:nvGrpSpPr>
      <xdr:grpSpPr>
        <a:xfrm>
          <a:off x="13550900" y="200025"/>
          <a:ext cx="527051" cy="399116"/>
          <a:chOff x="13379823" y="33618"/>
          <a:chExt cx="629772" cy="450476"/>
        </a:xfrm>
      </xdr:grpSpPr>
      <xdr:sp macro="" textlink="">
        <xdr:nvSpPr>
          <xdr:cNvPr id="10" name="Chevron 9">
            <a:extLst>
              <a:ext uri="{FF2B5EF4-FFF2-40B4-BE49-F238E27FC236}">
                <a16:creationId xmlns:a16="http://schemas.microsoft.com/office/drawing/2014/main" id="{00000000-0008-0000-0300-00000A000000}"/>
              </a:ext>
            </a:extLst>
          </xdr:cNvPr>
          <xdr:cNvSpPr/>
        </xdr:nvSpPr>
        <xdr:spPr>
          <a:xfrm rot="10800000">
            <a:off x="13379823" y="33618"/>
            <a:ext cx="246531" cy="448235"/>
          </a:xfrm>
          <a:prstGeom prst="chevron">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sp macro="" textlink="">
        <xdr:nvSpPr>
          <xdr:cNvPr id="11" name="Chevron 10">
            <a:extLst>
              <a:ext uri="{FF2B5EF4-FFF2-40B4-BE49-F238E27FC236}">
                <a16:creationId xmlns:a16="http://schemas.microsoft.com/office/drawing/2014/main" id="{00000000-0008-0000-0300-00000B000000}"/>
              </a:ext>
            </a:extLst>
          </xdr:cNvPr>
          <xdr:cNvSpPr/>
        </xdr:nvSpPr>
        <xdr:spPr>
          <a:xfrm rot="10800000">
            <a:off x="13565841" y="33618"/>
            <a:ext cx="246531" cy="448235"/>
          </a:xfrm>
          <a:prstGeom prst="chevron">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sp macro="" textlink="">
        <xdr:nvSpPr>
          <xdr:cNvPr id="12" name="Chevron 11">
            <a:extLst>
              <a:ext uri="{FF2B5EF4-FFF2-40B4-BE49-F238E27FC236}">
                <a16:creationId xmlns:a16="http://schemas.microsoft.com/office/drawing/2014/main" id="{00000000-0008-0000-0300-00000C000000}"/>
              </a:ext>
            </a:extLst>
          </xdr:cNvPr>
          <xdr:cNvSpPr/>
        </xdr:nvSpPr>
        <xdr:spPr>
          <a:xfrm rot="10800000">
            <a:off x="13763064" y="35859"/>
            <a:ext cx="246531" cy="448235"/>
          </a:xfrm>
          <a:prstGeom prst="chevron">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bg1"/>
              </a:solidFill>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OneDrive\Desktop\Impact-Effort-Matrix-Someka-Excel-Template-V2-Free_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x"/>
      <sheetName val="Cal"/>
      <sheetName val="ToU"/>
    </sheetNames>
    <sheetDataSet>
      <sheetData sheetId="0"/>
      <sheetData sheetId="1">
        <row r="4">
          <cell r="B4" t="str">
            <v>Task Completion Rate: 50%</v>
          </cell>
        </row>
      </sheetData>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R20"/>
  <sheetViews>
    <sheetView showGridLines="0" showRowColHeaders="0" tabSelected="1" zoomScale="150" zoomScaleNormal="150" workbookViewId="0"/>
  </sheetViews>
  <sheetFormatPr baseColWidth="10" defaultColWidth="9.08984375" defaultRowHeight="14.5"/>
  <cols>
    <col min="2" max="2" width="15.08984375" bestFit="1" customWidth="1"/>
  </cols>
  <sheetData>
    <row r="2" spans="2:18" ht="15" customHeight="1">
      <c r="B2" s="80" t="s">
        <v>25</v>
      </c>
      <c r="C2" s="80"/>
      <c r="D2" s="80"/>
      <c r="E2" s="80"/>
      <c r="F2" s="80"/>
      <c r="G2" s="80"/>
      <c r="H2" s="80"/>
      <c r="I2" s="80"/>
      <c r="J2" s="80"/>
      <c r="K2" s="80"/>
      <c r="L2" s="80"/>
      <c r="M2" s="80"/>
      <c r="N2" s="80"/>
      <c r="O2" s="80"/>
      <c r="P2" s="80"/>
      <c r="Q2" s="80"/>
      <c r="R2" s="80"/>
    </row>
    <row r="3" spans="2:18" ht="15" customHeight="1">
      <c r="B3" s="80"/>
      <c r="C3" s="80"/>
      <c r="D3" s="80"/>
      <c r="E3" s="80"/>
      <c r="F3" s="80"/>
      <c r="G3" s="80"/>
      <c r="H3" s="80"/>
      <c r="I3" s="80"/>
      <c r="J3" s="80"/>
      <c r="K3" s="80"/>
      <c r="L3" s="80"/>
      <c r="M3" s="80"/>
      <c r="N3" s="80"/>
      <c r="O3" s="80"/>
      <c r="P3" s="80"/>
      <c r="Q3" s="80"/>
      <c r="R3" s="80"/>
    </row>
    <row r="4" spans="2:18" s="69" customFormat="1" ht="56.25" customHeight="1">
      <c r="B4" s="78" t="s">
        <v>42</v>
      </c>
      <c r="C4" s="78"/>
      <c r="D4" s="78"/>
      <c r="E4" s="78"/>
      <c r="F4" s="78"/>
      <c r="G4" s="78"/>
      <c r="H4" s="78"/>
      <c r="I4" s="78"/>
      <c r="J4" s="78"/>
      <c r="K4" s="78"/>
      <c r="L4" s="78"/>
      <c r="O4" s="76" t="s">
        <v>40</v>
      </c>
    </row>
    <row r="5" spans="2:18" ht="15.5">
      <c r="B5" s="82" t="s">
        <v>37</v>
      </c>
      <c r="C5" s="82"/>
      <c r="D5" s="82"/>
      <c r="E5" s="82"/>
    </row>
    <row r="6" spans="2:18" ht="48.75" customHeight="1">
      <c r="B6" s="79" t="s">
        <v>38</v>
      </c>
      <c r="C6" s="79"/>
      <c r="D6" s="79"/>
      <c r="E6" s="79"/>
      <c r="F6" s="79"/>
      <c r="G6" s="79"/>
      <c r="H6" s="79"/>
      <c r="I6" s="79"/>
      <c r="J6" s="79"/>
      <c r="K6" s="79"/>
      <c r="L6" s="79"/>
    </row>
    <row r="7" spans="2:18" ht="15.5">
      <c r="B7" s="70"/>
      <c r="C7" s="70"/>
      <c r="D7" s="70"/>
      <c r="E7" s="70"/>
    </row>
    <row r="8" spans="2:18" ht="15.5">
      <c r="B8" s="70"/>
      <c r="C8" s="70"/>
      <c r="D8" s="70"/>
      <c r="E8" s="70"/>
    </row>
    <row r="9" spans="2:18" ht="15.5">
      <c r="B9" s="70"/>
      <c r="C9" s="70"/>
      <c r="D9" s="70"/>
      <c r="E9" s="70"/>
    </row>
    <row r="10" spans="2:18" ht="15.5">
      <c r="B10" s="70"/>
      <c r="C10" s="70"/>
      <c r="D10" s="70"/>
      <c r="E10" s="70"/>
    </row>
    <row r="11" spans="2:18" ht="15.5">
      <c r="B11" s="70"/>
      <c r="C11" s="70"/>
      <c r="D11" s="70"/>
      <c r="E11" s="70"/>
    </row>
    <row r="12" spans="2:18" ht="15.5">
      <c r="B12" s="71"/>
      <c r="C12" s="71"/>
      <c r="D12" s="71"/>
      <c r="E12" s="71"/>
    </row>
    <row r="13" spans="2:18" ht="3" customHeight="1">
      <c r="B13" s="71"/>
      <c r="C13" s="71"/>
      <c r="D13" s="71"/>
      <c r="E13" s="71"/>
    </row>
    <row r="14" spans="2:18" ht="15.5">
      <c r="B14" s="82" t="s">
        <v>39</v>
      </c>
      <c r="C14" s="82"/>
      <c r="D14" s="82"/>
      <c r="E14" s="82"/>
    </row>
    <row r="15" spans="2:18" ht="57.75" customHeight="1">
      <c r="B15" s="79" t="s">
        <v>43</v>
      </c>
      <c r="C15" s="79"/>
      <c r="D15" s="79"/>
      <c r="E15" s="79"/>
      <c r="F15" s="79"/>
      <c r="G15" s="79"/>
      <c r="H15" s="79"/>
      <c r="I15" s="79"/>
      <c r="J15" s="79"/>
      <c r="K15" s="79"/>
      <c r="L15" s="79"/>
    </row>
    <row r="16" spans="2:18" ht="102" customHeight="1">
      <c r="B16" s="71"/>
      <c r="C16" s="71"/>
      <c r="D16" s="71"/>
      <c r="E16" s="71"/>
    </row>
    <row r="17" spans="2:12" ht="15.5">
      <c r="B17" s="82" t="s">
        <v>26</v>
      </c>
      <c r="C17" s="82"/>
      <c r="D17" s="82"/>
      <c r="E17" s="82"/>
    </row>
    <row r="18" spans="2:12" ht="48" customHeight="1">
      <c r="B18" s="79" t="s">
        <v>47</v>
      </c>
      <c r="C18" s="79"/>
      <c r="D18" s="79"/>
      <c r="E18" s="79"/>
      <c r="F18" s="79"/>
      <c r="G18" s="79"/>
      <c r="H18" s="79"/>
      <c r="I18" s="79"/>
      <c r="J18" s="79"/>
      <c r="K18" s="79"/>
      <c r="L18" s="79"/>
    </row>
    <row r="19" spans="2:12">
      <c r="B19" s="81"/>
      <c r="C19" s="81"/>
      <c r="D19" s="81"/>
      <c r="E19" s="81"/>
      <c r="F19" s="81"/>
      <c r="G19" s="81"/>
      <c r="H19" s="81"/>
      <c r="I19" s="81"/>
      <c r="J19" s="81"/>
      <c r="K19" s="81"/>
      <c r="L19" s="81"/>
    </row>
    <row r="20" spans="2:12" ht="21">
      <c r="B20" s="72"/>
    </row>
  </sheetData>
  <mergeCells count="9">
    <mergeCell ref="B4:L4"/>
    <mergeCell ref="B6:L6"/>
    <mergeCell ref="B15:L15"/>
    <mergeCell ref="B2:R3"/>
    <mergeCell ref="B19:L19"/>
    <mergeCell ref="B18:L18"/>
    <mergeCell ref="B5:E5"/>
    <mergeCell ref="B14:E14"/>
    <mergeCell ref="B17:E17"/>
  </mergeCells>
  <hyperlinks>
    <hyperlink ref="B5:E5" location="'Impact Effort Matrix'!A1" display="I Impact effoert matrix " xr:uid="{00000000-0004-0000-0000-000000000000}"/>
    <hyperlink ref="B14:E14" location="'Priorities Matrix'!A1" display="II Priorties Matrix " xr:uid="{00000000-0004-0000-0000-000001000000}"/>
    <hyperlink ref="B17:E17" location="'Challenges '!A1" display="III Challenges " xr:uid="{5380EE1F-0AD8-4636-9235-D8755B19BA19}"/>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I47"/>
  <sheetViews>
    <sheetView showGridLines="0" zoomScale="85" zoomScaleNormal="85" workbookViewId="0">
      <selection activeCell="O1" sqref="O1:O2"/>
    </sheetView>
  </sheetViews>
  <sheetFormatPr baseColWidth="10" defaultColWidth="9.08984375" defaultRowHeight="12.5"/>
  <cols>
    <col min="1" max="1" width="9.08984375" style="18" customWidth="1"/>
    <col min="2" max="2" width="3.6328125" style="27" customWidth="1"/>
    <col min="3" max="3" width="37.6328125" style="27" customWidth="1"/>
    <col min="4" max="4" width="8.6328125" style="27" customWidth="1"/>
    <col min="5" max="5" width="8.6328125" style="37" customWidth="1"/>
    <col min="6" max="6" width="11.54296875" style="27" customWidth="1"/>
    <col min="7" max="7" width="3.6328125" style="27" customWidth="1"/>
    <col min="8" max="8" width="45.6328125" style="27" customWidth="1"/>
    <col min="9" max="9" width="3.08984375" style="27" customWidth="1"/>
    <col min="10" max="10" width="3.6328125" style="27" customWidth="1"/>
    <col min="11" max="11" width="45.6328125" style="27" customWidth="1"/>
    <col min="12" max="12" width="8.6328125" style="27" customWidth="1"/>
    <col min="13" max="13" width="9.08984375" style="40"/>
    <col min="14" max="14" width="9.08984375" style="40" customWidth="1"/>
    <col min="15" max="35" width="9.08984375" style="40"/>
    <col min="36" max="16384" width="9.08984375" style="18"/>
  </cols>
  <sheetData>
    <row r="1" spans="2:15" ht="23.25" customHeight="1">
      <c r="B1" s="85" t="s">
        <v>24</v>
      </c>
      <c r="C1" s="85"/>
      <c r="D1" s="85"/>
      <c r="E1" s="85"/>
      <c r="F1" s="85"/>
      <c r="G1" s="85"/>
      <c r="H1" s="85"/>
      <c r="I1" s="85"/>
      <c r="J1" s="85"/>
      <c r="K1" s="85"/>
      <c r="L1" s="85"/>
      <c r="M1" s="73"/>
      <c r="N1" s="74" t="s">
        <v>36</v>
      </c>
      <c r="O1" s="83" t="s">
        <v>35</v>
      </c>
    </row>
    <row r="2" spans="2:15" ht="23.25" customHeight="1">
      <c r="B2" s="86"/>
      <c r="C2" s="86"/>
      <c r="D2" s="86"/>
      <c r="E2" s="86"/>
      <c r="F2" s="86"/>
      <c r="G2" s="86"/>
      <c r="H2" s="86"/>
      <c r="I2" s="86"/>
      <c r="J2" s="86"/>
      <c r="K2" s="86"/>
      <c r="L2" s="86"/>
      <c r="M2" s="73"/>
      <c r="N2" s="75"/>
      <c r="O2" s="83"/>
    </row>
    <row r="3" spans="2:15">
      <c r="B3" s="19"/>
      <c r="C3" s="20"/>
      <c r="D3" s="20"/>
      <c r="E3" s="21"/>
      <c r="F3" s="20"/>
      <c r="G3" s="20"/>
      <c r="H3" s="20"/>
      <c r="I3" s="20"/>
      <c r="J3" s="20"/>
      <c r="K3" s="20"/>
      <c r="L3" s="22"/>
    </row>
    <row r="4" spans="2:15" ht="18" customHeight="1">
      <c r="B4" s="23"/>
      <c r="C4" s="15" t="s">
        <v>0</v>
      </c>
      <c r="D4" s="15" t="s">
        <v>1</v>
      </c>
      <c r="E4" s="15" t="s">
        <v>2</v>
      </c>
      <c r="F4" s="24"/>
      <c r="G4" s="84" t="s">
        <v>4</v>
      </c>
      <c r="H4" s="84"/>
      <c r="I4" s="12"/>
      <c r="J4" s="84" t="s">
        <v>8</v>
      </c>
      <c r="K4" s="84"/>
      <c r="L4" s="25"/>
    </row>
    <row r="5" spans="2:15" ht="13">
      <c r="B5" s="23"/>
      <c r="C5" s="4" t="s">
        <v>9</v>
      </c>
      <c r="D5" s="5" t="s">
        <v>3</v>
      </c>
      <c r="E5" s="6" t="s">
        <v>3</v>
      </c>
      <c r="F5" s="24"/>
      <c r="G5" s="11" t="s">
        <v>7</v>
      </c>
      <c r="H5" s="16" t="str">
        <f t="array" ref="H5">IFERROR(INDEX($C$5:$C$44,SMALL(IF((LEN($C$5:$C$44)&lt;&gt;0)*($D$5:$D$44="High")*($E$5:$E$44="High"),ROW($C$5:$C$44)-ROW($C$4),""),ROW(D5)-ROW($C$4))),"")</f>
        <v>Basic introductory training on CP to the board</v>
      </c>
      <c r="I5" s="26"/>
      <c r="J5" s="11" t="s">
        <v>6</v>
      </c>
      <c r="K5" s="16" t="str">
        <f t="array" ref="K5">IFERROR(INDEX($C$5:$C$44,SMALL(IF((LEN($C$5:$C$44)&lt;&gt;0)*($D$5:$D$44="Low")*($E$5:$E$44="High"),ROW($C$5:$C$44)-ROW($C$4),""),ROW(C5)-ROW($C$4))),"")</f>
        <v xml:space="preserve">OID Risk check </v>
      </c>
      <c r="L5" s="25"/>
    </row>
    <row r="6" spans="2:15" ht="25">
      <c r="B6" s="23"/>
      <c r="C6" s="4" t="s">
        <v>10</v>
      </c>
      <c r="D6" s="5" t="s">
        <v>3</v>
      </c>
      <c r="E6" s="6" t="s">
        <v>5</v>
      </c>
      <c r="G6" s="9" t="s">
        <v>7</v>
      </c>
      <c r="H6" s="17" t="str">
        <f t="array" ref="H6">IFERROR(INDEX($C$5:$C$44,SMALL(IF((LEN($C$5:$C$44)&lt;&gt;0)*($D$5:$D$44="High")*($E$5:$E$44="High"),ROW($C$5:$C$44)-ROW($C$4),""),ROW(D6)-ROW($C$4))),"")</f>
        <v/>
      </c>
      <c r="I6" s="26"/>
      <c r="J6" s="9" t="s">
        <v>6</v>
      </c>
      <c r="K6" s="17" t="str">
        <f t="array" ref="K6">IFERROR(INDEX($C$5:$C$44,SMALL(IF((LEN($C$5:$C$44)&lt;&gt;0)*($D$5:$D$44="Low")*($E$5:$E$44="High"),ROW($C$5:$C$44)-ROW($C$4),""),ROW(C6)-ROW($C$4))),"")</f>
        <v xml:space="preserve">Key Facts Document (KFD) is absent </v>
      </c>
      <c r="L6" s="25"/>
    </row>
    <row r="7" spans="2:15" ht="25">
      <c r="B7" s="23"/>
      <c r="C7" s="4" t="s">
        <v>11</v>
      </c>
      <c r="D7" s="5" t="s">
        <v>3</v>
      </c>
      <c r="E7" s="6" t="s">
        <v>5</v>
      </c>
      <c r="G7" s="9" t="s">
        <v>7</v>
      </c>
      <c r="H7" s="17" t="str">
        <f t="array" ref="H7">IFERROR(INDEX($C$5:$C$44,SMALL(IF((LEN($C$5:$C$44)&lt;&gt;0)*($D$5:$D$44="High")*($E$5:$E$44="High"),ROW($C$5:$C$44)-ROW($C$4),""),ROW(D7)-ROW($C$4))),"")</f>
        <v/>
      </c>
      <c r="I7" s="26"/>
      <c r="J7" s="9" t="s">
        <v>7</v>
      </c>
      <c r="K7" s="17" t="str">
        <f t="array" ref="K7">IFERROR(INDEX($C$5:$C$44,SMALL(IF((LEN($C$5:$C$44)&lt;&gt;0)*($D$5:$D$44="Low")*($E$5:$E$44="High"),ROW($C$5:$C$44)-ROW($C$4),""),ROW(C7)-ROW($C$4))),"")</f>
        <v/>
      </c>
      <c r="L7" s="25"/>
    </row>
    <row r="8" spans="2:15">
      <c r="B8" s="23"/>
      <c r="C8" s="4" t="s">
        <v>23</v>
      </c>
      <c r="D8" s="5" t="s">
        <v>5</v>
      </c>
      <c r="E8" s="6" t="s">
        <v>3</v>
      </c>
      <c r="G8" s="9" t="s">
        <v>6</v>
      </c>
      <c r="H8" s="17" t="str">
        <f t="array" ref="H8">IFERROR(INDEX($C$5:$C$44,SMALL(IF((LEN($C$5:$C$44)&lt;&gt;0)*($D$5:$D$44="High")*($E$5:$E$44="High"),ROW($C$5:$C$44)-ROW($C$4),""),ROW(D8)-ROW($C$4))),"")</f>
        <v/>
      </c>
      <c r="I8" s="26"/>
      <c r="J8" s="9"/>
      <c r="K8" s="17" t="str">
        <f t="array" ref="K8">IFERROR(INDEX($C$5:$C$44,SMALL(IF((LEN($C$5:$C$44)&lt;&gt;0)*($D$5:$D$44="Low")*($E$5:$E$44="High"),ROW($C$5:$C$44)-ROW($C$4),""),ROW(C8)-ROW($C$4))),"")</f>
        <v/>
      </c>
      <c r="L8" s="25"/>
    </row>
    <row r="9" spans="2:15">
      <c r="B9" s="23"/>
      <c r="C9" s="4" t="s">
        <v>48</v>
      </c>
      <c r="D9" s="5" t="s">
        <v>5</v>
      </c>
      <c r="E9" s="6" t="s">
        <v>3</v>
      </c>
      <c r="G9" s="9"/>
      <c r="H9" s="17" t="str">
        <f t="array" ref="H9">IFERROR(INDEX($C$5:$C$44,SMALL(IF((LEN($C$5:$C$44)&lt;&gt;0)*($D$5:$D$44="High")*($E$5:$E$44="High"),ROW($C$5:$C$44)-ROW($C$4),""),ROW(D9)-ROW($C$4))),"")</f>
        <v/>
      </c>
      <c r="I9" s="26"/>
      <c r="J9" s="9"/>
      <c r="K9" s="17" t="str">
        <f t="array" ref="K9">IFERROR(INDEX($C$5:$C$44,SMALL(IF((LEN($C$5:$C$44)&lt;&gt;0)*($D$5:$D$44="Low")*($E$5:$E$44="High"),ROW($C$5:$C$44)-ROW($C$4),""),ROW(C9)-ROW($C$4))),"")</f>
        <v/>
      </c>
      <c r="L9" s="25"/>
    </row>
    <row r="10" spans="2:15">
      <c r="B10" s="23"/>
      <c r="C10" s="4"/>
      <c r="D10" s="5"/>
      <c r="E10" s="6"/>
      <c r="G10" s="9"/>
      <c r="H10" s="17"/>
      <c r="I10" s="26"/>
      <c r="J10" s="9"/>
      <c r="K10" s="17" t="str">
        <f t="array" ref="K10">IFERROR(INDEX($C$5:$C$44,SMALL(IF((LEN($C$5:$C$44)&lt;&gt;0)*($D$5:$D$44="Low")*($E$5:$E$44="High"),ROW($C$5:$C$44)-ROW($C$4),""),ROW(C10)-ROW($C$4))),"")</f>
        <v/>
      </c>
      <c r="L10" s="25"/>
    </row>
    <row r="11" spans="2:15">
      <c r="B11" s="23"/>
      <c r="C11" s="4"/>
      <c r="D11" s="5"/>
      <c r="E11" s="6"/>
      <c r="G11" s="9"/>
      <c r="H11" s="17" t="str">
        <f t="array" ref="H11">IFERROR(INDEX($C$5:$C$44,SMALL(IF((LEN($C$5:$C$44)&lt;&gt;0)*($D$5:$D$44="High")*($E$5:$E$44="High"),ROW($C$5:$C$44)-ROW($C$4),""),ROW(D11)-ROW($C$4))),"")</f>
        <v/>
      </c>
      <c r="I11" s="26"/>
      <c r="J11" s="9"/>
      <c r="K11" s="17" t="str">
        <f t="array" ref="K11">IFERROR(INDEX($C$5:$C$44,SMALL(IF((LEN($C$5:$C$44)&lt;&gt;0)*($D$5:$D$44="Low")*($E$5:$E$44="High"),ROW($C$5:$C$44)-ROW($C$4),""),ROW(C11)-ROW($C$4))),"")</f>
        <v/>
      </c>
      <c r="L11" s="25"/>
    </row>
    <row r="12" spans="2:15">
      <c r="B12" s="23"/>
      <c r="C12" s="4"/>
      <c r="D12" s="5"/>
      <c r="E12" s="6"/>
      <c r="G12" s="9"/>
      <c r="H12" s="17" t="str">
        <f t="array" ref="H12">IFERROR(INDEX($C$5:$C$44,SMALL(IF((LEN($C$5:$C$44)&lt;&gt;0)*($D$5:$D$44="High")*($E$5:$E$44="High"),ROW($C$5:$C$44)-ROW($C$4),""),ROW(D12)-ROW($C$4))),"")</f>
        <v/>
      </c>
      <c r="I12" s="26"/>
      <c r="J12" s="9"/>
      <c r="K12" s="17"/>
      <c r="L12" s="25"/>
    </row>
    <row r="13" spans="2:15">
      <c r="B13" s="23"/>
      <c r="C13" s="4"/>
      <c r="D13" s="5"/>
      <c r="E13" s="6"/>
      <c r="G13" s="9"/>
      <c r="H13" s="17" t="str">
        <f t="array" ref="H13">IFERROR(INDEX($C$5:$C$44,SMALL(IF((LEN($C$5:$C$44)&lt;&gt;0)*($D$5:$D$44="High")*($E$5:$E$44="High"),ROW($C$5:$C$44)-ROW($C$4),""),ROW(D13)-ROW($C$4))),"")</f>
        <v/>
      </c>
      <c r="I13" s="26"/>
      <c r="J13" s="9"/>
      <c r="K13" s="17" t="str">
        <f t="array" ref="K13">IFERROR(INDEX($C$5:$C$44,SMALL(IF((LEN($C$5:$C$44)&lt;&gt;0)*($D$5:$D$44="Low")*($E$5:$E$44="High"),ROW($C$5:$C$44)-ROW($C$4),""),ROW(C13)-ROW($C$4))),"")</f>
        <v/>
      </c>
      <c r="L13" s="25"/>
    </row>
    <row r="14" spans="2:15">
      <c r="B14" s="23"/>
      <c r="C14" s="4"/>
      <c r="D14" s="5"/>
      <c r="E14" s="6"/>
      <c r="G14" s="10"/>
      <c r="H14" s="17" t="str">
        <f t="array" ref="H14">IFERROR(INDEX($C$5:$C$44,SMALL(IF((LEN($C$5:$C$44)&lt;&gt;0)*($D$5:$D$44="High")*($E$5:$E$44="High"),ROW($C$5:$C$44)-ROW($C$4),""),ROW(D14)-ROW($C$4))),"")</f>
        <v/>
      </c>
      <c r="I14" s="26"/>
      <c r="J14" s="10"/>
      <c r="K14" s="17" t="str">
        <f t="array" ref="K14">IFERROR(INDEX($C$5:$C$44,SMALL(IF((LEN($C$5:$C$44)&lt;&gt;0)*($D$5:$D$44="Low")*($E$5:$E$44="High"),ROW($C$5:$C$44)-ROW($C$4),""),ROW(C14)-ROW($C$4))),"")</f>
        <v/>
      </c>
      <c r="L14" s="25"/>
    </row>
    <row r="15" spans="2:15">
      <c r="B15" s="23"/>
      <c r="C15" s="4"/>
      <c r="D15" s="5"/>
      <c r="E15" s="6"/>
      <c r="G15" s="14"/>
      <c r="H15" s="17" t="str">
        <f t="array" ref="H15">IFERROR(INDEX($C$5:$C$44,SMALL(IF((LEN($C$5:$C$44)&lt;&gt;0)*($D$5:$D$44="High")*($E$5:$E$44="High"),ROW($C$5:$C$44)-ROW($C$4),""),ROW(D15)-ROW($C$4))),"")</f>
        <v/>
      </c>
      <c r="I15" s="26"/>
      <c r="J15" s="14"/>
      <c r="K15" s="17" t="str">
        <f t="array" ref="K15">IFERROR(INDEX($C$5:$C$44,SMALL(IF((LEN($C$5:$C$44)&lt;&gt;0)*($D$5:$D$44="Low")*($E$5:$E$44="High"),ROW($C$5:$C$44)-ROW($C$4),""),ROW(C15)-ROW($C$4))),"")</f>
        <v/>
      </c>
      <c r="L15" s="25"/>
    </row>
    <row r="16" spans="2:15">
      <c r="B16" s="23"/>
      <c r="C16" s="4"/>
      <c r="D16" s="5"/>
      <c r="E16" s="6"/>
      <c r="G16" s="13"/>
      <c r="H16" s="28" t="str">
        <f t="array" ref="H16">IFERROR(INDEX($C$5:$C$44,SMALL(IF((LEN($C$5:$C$44)&lt;&gt;0)*($D$5:$D$44="High")*($E$5:$E$44="High"),ROW($C$5:$C$44)-ROW($C$4),""),ROW(D16)-ROW($C$4))),"")</f>
        <v/>
      </c>
      <c r="I16" s="29"/>
      <c r="J16" s="13"/>
      <c r="K16" s="28" t="str">
        <f t="array" ref="K16">IFERROR(INDEX($C$5:$C$44,SMALL(IF((LEN($C$5:$C$44)&lt;&gt;0)*($D$5:$D$44="Low")*($E$5:$E$44="High"),ROW($C$5:$C$44)-ROW($C$4),""),ROW(C16)-ROW($C$4))),"")</f>
        <v/>
      </c>
      <c r="L16" s="25"/>
    </row>
    <row r="17" spans="2:12" ht="18" customHeight="1">
      <c r="B17" s="23"/>
      <c r="C17" s="4"/>
      <c r="D17" s="5"/>
      <c r="E17" s="6"/>
      <c r="F17" s="30"/>
      <c r="G17" s="84" t="s">
        <v>21</v>
      </c>
      <c r="H17" s="84"/>
      <c r="I17" s="12"/>
      <c r="J17" s="84" t="s">
        <v>22</v>
      </c>
      <c r="K17" s="84"/>
      <c r="L17" s="25"/>
    </row>
    <row r="18" spans="2:12" ht="25">
      <c r="B18" s="23"/>
      <c r="C18" s="4"/>
      <c r="D18" s="5"/>
      <c r="E18" s="6"/>
      <c r="G18" s="11" t="s">
        <v>7</v>
      </c>
      <c r="H18" s="16" t="str">
        <f t="array" ref="H18">IFERROR(INDEX($C$5:$C$44,SMALL(IF((LEN($C$5:$C$44)&lt;&gt;0)*($D$5:$D$44="High")*($E$5:$E$44="Low"),ROW($C$5:$C$44)-ROW($C$4),""),ROW(C5)-ROW($C$4))),"")</f>
        <v>Create a client complaints phone line to replace your branch suggestion boxes.</v>
      </c>
      <c r="I18" s="26"/>
      <c r="J18" s="11" t="s">
        <v>7</v>
      </c>
      <c r="K18" s="16" t="str">
        <f t="array" ref="K18">IFERROR(INDEX($C$5:$C$44,SMALL(IF((LEN($C$5:$C$44)&lt;&gt;0)*($D$5:$D$44="Low")*($E$5:$E$44="Low"),ROW($C$5:$C$44)-ROW($C$4),""),ROW(C5)-ROW($C$4))),"")</f>
        <v/>
      </c>
      <c r="L18" s="25"/>
    </row>
    <row r="19" spans="2:12" ht="25">
      <c r="B19" s="23"/>
      <c r="C19" s="4"/>
      <c r="D19" s="5"/>
      <c r="E19" s="6"/>
      <c r="G19" s="9" t="s">
        <v>7</v>
      </c>
      <c r="H19" s="17" t="str">
        <f t="array" ref="H19">IFERROR(INDEX($C$5:$C$44,SMALL(IF((LEN($C$5:$C$44)&lt;&gt;0)*($D$5:$D$44="High")*($E$5:$E$44="Low"),ROW($C$5:$C$44)-ROW($C$4),""),ROW(C6)-ROW($C$4))),"")</f>
        <v xml:space="preserve">Adding customer service techniques to the regular staff training </v>
      </c>
      <c r="I19" s="26"/>
      <c r="J19" s="11" t="s">
        <v>7</v>
      </c>
      <c r="K19" s="17" t="str">
        <f t="array" ref="K19">IFERROR(INDEX($C$5:$C$44,SMALL(IF((LEN($C$5:$C$44)&lt;&gt;0)*($D$5:$D$44="Low")*($E$5:$E$44="Low"),ROW($C$5:$C$44)-ROW($C$4),""),ROW(C6)-ROW($C$4))),"")</f>
        <v/>
      </c>
      <c r="L19" s="25"/>
    </row>
    <row r="20" spans="2:12">
      <c r="B20" s="23"/>
      <c r="C20" s="4"/>
      <c r="D20" s="5"/>
      <c r="E20" s="6"/>
      <c r="G20" s="9" t="s">
        <v>7</v>
      </c>
      <c r="H20" s="17" t="str">
        <f t="array" ref="H20">IFERROR(INDEX($C$5:$C$44,SMALL(IF((LEN($C$5:$C$44)&lt;&gt;0)*($D$5:$D$44="High")*($E$5:$E$44="Low"),ROW($C$5:$C$44)-ROW($C$4),""),ROW(C7)-ROW($C$4))),"")</f>
        <v/>
      </c>
      <c r="I20" s="26"/>
      <c r="J20" s="11" t="s">
        <v>7</v>
      </c>
      <c r="K20" s="17" t="str">
        <f t="array" ref="K20">IFERROR(INDEX($C$5:$C$44,SMALL(IF((LEN($C$5:$C$44)&lt;&gt;0)*($D$5:$D$44="Low")*($E$5:$E$44="Low"),ROW($C$5:$C$44)-ROW($C$4),""),ROW(C7)-ROW($C$4))),"")</f>
        <v/>
      </c>
      <c r="L20" s="25"/>
    </row>
    <row r="21" spans="2:12">
      <c r="B21" s="23"/>
      <c r="C21" s="4"/>
      <c r="D21" s="5"/>
      <c r="E21" s="6"/>
      <c r="G21" s="9"/>
      <c r="H21" s="17" t="str">
        <f t="array" ref="H21">IFERROR(INDEX($C$5:$C$44,SMALL(IF((LEN($C$5:$C$44)&lt;&gt;0)*($D$5:$D$44="High")*($E$5:$E$44="Low"),ROW($C$5:$C$44)-ROW($C$4),""),ROW(C8)-ROW($C$4))),"")</f>
        <v/>
      </c>
      <c r="I21" s="26"/>
      <c r="J21" s="9"/>
      <c r="K21" s="17" t="str">
        <f t="array" ref="K21">IFERROR(INDEX($C$5:$C$44,SMALL(IF((LEN($C$5:$C$44)&lt;&gt;0)*($D$5:$D$44="Low")*($E$5:$E$44="Low"),ROW($C$5:$C$44)-ROW($C$4),""),ROW(C8)-ROW($C$4))),"")</f>
        <v/>
      </c>
      <c r="L21" s="25"/>
    </row>
    <row r="22" spans="2:12">
      <c r="B22" s="23"/>
      <c r="C22" s="4"/>
      <c r="D22" s="5"/>
      <c r="E22" s="6"/>
      <c r="G22" s="9"/>
      <c r="H22" s="17" t="str">
        <f t="array" ref="H22">IFERROR(INDEX($C$5:$C$44,SMALL(IF((LEN($C$5:$C$44)&lt;&gt;0)*($D$5:$D$44="High")*($E$5:$E$44="Low"),ROW($C$5:$C$44)-ROW($C$4),""),ROW(C9)-ROW($C$4))),"")</f>
        <v/>
      </c>
      <c r="I22" s="26"/>
      <c r="J22" s="9"/>
      <c r="K22" s="17" t="str">
        <f t="array" ref="K22">IFERROR(INDEX($C$5:$C$44,SMALL(IF((LEN($C$5:$C$44)&lt;&gt;0)*($D$5:$D$44="Low")*($E$5:$E$44="Low"),ROW($C$5:$C$44)-ROW($C$4),""),ROW(C9)-ROW($C$4))),"")</f>
        <v/>
      </c>
      <c r="L22" s="25"/>
    </row>
    <row r="23" spans="2:12">
      <c r="B23" s="23"/>
      <c r="C23" s="4"/>
      <c r="D23" s="5"/>
      <c r="E23" s="6"/>
      <c r="G23" s="9"/>
      <c r="H23" s="17" t="str">
        <f t="array" ref="H23">IFERROR(INDEX($C$5:$C$44,SMALL(IF((LEN($C$5:$C$44)&lt;&gt;0)*($D$5:$D$44="High")*($E$5:$E$44="Low"),ROW($C$5:$C$44)-ROW($C$4),""),ROW(C10)-ROW($C$4))),"")</f>
        <v/>
      </c>
      <c r="I23" s="26"/>
      <c r="J23" s="9"/>
      <c r="K23" s="17" t="str">
        <f t="array" ref="K23">IFERROR(INDEX($C$5:$C$44,SMALL(IF((LEN($C$5:$C$44)&lt;&gt;0)*($D$5:$D$44="Low")*($E$5:$E$44="Low"),ROW($C$5:$C$44)-ROW($C$4),""),ROW(C10)-ROW($C$4))),"")</f>
        <v/>
      </c>
      <c r="L23" s="25"/>
    </row>
    <row r="24" spans="2:12">
      <c r="B24" s="23"/>
      <c r="C24" s="4"/>
      <c r="D24" s="5"/>
      <c r="E24" s="6"/>
      <c r="G24" s="9"/>
      <c r="H24" s="17" t="str">
        <f t="array" ref="H24">IFERROR(INDEX($C$5:$C$44,SMALL(IF((LEN($C$5:$C$44)&lt;&gt;0)*($D$5:$D$44="High")*($E$5:$E$44="Low"),ROW($C$5:$C$44)-ROW($C$4),""),ROW(C11)-ROW($C$4))),"")</f>
        <v/>
      </c>
      <c r="I24" s="26"/>
      <c r="J24" s="9"/>
      <c r="K24" s="17"/>
      <c r="L24" s="25"/>
    </row>
    <row r="25" spans="2:12">
      <c r="B25" s="23"/>
      <c r="C25" s="4"/>
      <c r="D25" s="5"/>
      <c r="E25" s="6"/>
      <c r="G25" s="9"/>
      <c r="H25" s="17" t="str">
        <f t="array" ref="H25">IFERROR(INDEX($C$5:$C$44,SMALL(IF((LEN($C$5:$C$44)&lt;&gt;0)*($D$5:$D$44="High")*($E$5:$E$44="Low"),ROW($C$5:$C$44)-ROW($C$4),""),ROW(C12)-ROW($C$4))),"")</f>
        <v/>
      </c>
      <c r="I25" s="26"/>
      <c r="J25" s="9"/>
      <c r="K25" s="17" t="str">
        <f t="array" ref="K25">IFERROR(INDEX($C$5:$C$44,SMALL(IF((LEN($C$5:$C$44)&lt;&gt;0)*($D$5:$D$44="Low")*($E$5:$E$44="Low"),ROW($C$5:$C$44)-ROW($C$4),""),ROW(C12)-ROW($C$4))),"")</f>
        <v/>
      </c>
      <c r="L25" s="25"/>
    </row>
    <row r="26" spans="2:12">
      <c r="B26" s="23"/>
      <c r="C26" s="4"/>
      <c r="D26" s="5"/>
      <c r="E26" s="6"/>
      <c r="G26" s="9"/>
      <c r="H26" s="17" t="str">
        <f t="array" ref="H26">IFERROR(INDEX($C$5:$C$44,SMALL(IF((LEN($C$5:$C$44)&lt;&gt;0)*($D$5:$D$44="High")*($E$5:$E$44="Low"),ROW($C$5:$C$44)-ROW($C$4),""),ROW(C13)-ROW($C$4))),"")</f>
        <v/>
      </c>
      <c r="I26" s="26"/>
      <c r="J26" s="9"/>
      <c r="K26" s="17" t="str">
        <f t="array" ref="K26">IFERROR(INDEX($C$5:$C$44,SMALL(IF((LEN($C$5:$C$44)&lt;&gt;0)*($D$5:$D$44="Low")*($E$5:$E$44="Low"),ROW($C$5:$C$44)-ROW($C$4),""),ROW(C13)-ROW($C$4))),"")</f>
        <v/>
      </c>
      <c r="L26" s="25"/>
    </row>
    <row r="27" spans="2:12">
      <c r="B27" s="23"/>
      <c r="C27" s="4"/>
      <c r="D27" s="5"/>
      <c r="E27" s="6"/>
      <c r="G27" s="10"/>
      <c r="H27" s="17" t="str">
        <f t="array" ref="H27">IFERROR(INDEX($C$5:$C$44,SMALL(IF((LEN($C$5:$C$44)&lt;&gt;0)*($D$5:$D$44="High")*($E$5:$E$44="Low"),ROW($C$5:$C$44)-ROW($C$4),""),ROW(C16)-ROW($C$4))),"")</f>
        <v/>
      </c>
      <c r="I27" s="26"/>
      <c r="J27" s="10"/>
      <c r="K27" s="17" t="str">
        <f t="array" ref="K27">IFERROR(INDEX($C$5:$C$44,SMALL(IF((LEN($C$5:$C$44)&lt;&gt;0)*($D$5:$D$44="Low")*($E$5:$E$44="Low"),ROW($C$5:$C$44)-ROW($C$4),""),ROW(C14)-ROW($C$4))),"")</f>
        <v/>
      </c>
      <c r="L27" s="25"/>
    </row>
    <row r="28" spans="2:12">
      <c r="B28" s="23"/>
      <c r="C28" s="4"/>
      <c r="D28" s="5"/>
      <c r="E28" s="6"/>
      <c r="G28" s="14"/>
      <c r="H28" s="17"/>
      <c r="I28" s="26"/>
      <c r="J28" s="14"/>
      <c r="K28" s="17" t="str">
        <f t="array" ref="K28">IFERROR(INDEX($C$5:$C$44,SMALL(IF((LEN($C$5:$C$44)&lt;&gt;0)*($D$5:$D$44="Low")*($E$5:$E$44="Low"),ROW($C$5:$C$44)-ROW($C$4),""),ROW(C15)-ROW($C$4))),"")</f>
        <v/>
      </c>
      <c r="L28" s="25"/>
    </row>
    <row r="29" spans="2:12">
      <c r="B29" s="23"/>
      <c r="C29" s="4"/>
      <c r="D29" s="7"/>
      <c r="E29" s="8"/>
      <c r="L29" s="25"/>
    </row>
    <row r="30" spans="2:12">
      <c r="B30" s="23"/>
      <c r="C30" s="4"/>
      <c r="D30" s="7"/>
      <c r="E30" s="8"/>
      <c r="L30" s="25"/>
    </row>
    <row r="31" spans="2:12">
      <c r="B31" s="23"/>
      <c r="C31" s="4"/>
      <c r="D31" s="7"/>
      <c r="E31" s="8"/>
      <c r="L31" s="25"/>
    </row>
    <row r="32" spans="2:12">
      <c r="B32" s="23"/>
      <c r="C32" s="4"/>
      <c r="D32" s="7"/>
      <c r="E32" s="8"/>
      <c r="L32" s="25"/>
    </row>
    <row r="33" spans="2:12">
      <c r="B33" s="23"/>
      <c r="C33" s="4"/>
      <c r="D33" s="7"/>
      <c r="E33" s="8"/>
      <c r="L33" s="25"/>
    </row>
    <row r="34" spans="2:12">
      <c r="B34" s="23"/>
      <c r="C34" s="4"/>
      <c r="D34" s="7"/>
      <c r="E34" s="8"/>
      <c r="L34" s="25"/>
    </row>
    <row r="35" spans="2:12">
      <c r="B35" s="23"/>
      <c r="C35" s="4"/>
      <c r="D35" s="7"/>
      <c r="E35" s="8"/>
      <c r="L35" s="25"/>
    </row>
    <row r="36" spans="2:12">
      <c r="B36" s="23"/>
      <c r="C36" s="4"/>
      <c r="D36" s="7"/>
      <c r="E36" s="8"/>
      <c r="L36" s="25"/>
    </row>
    <row r="37" spans="2:12">
      <c r="B37" s="23"/>
      <c r="C37" s="4"/>
      <c r="D37" s="7"/>
      <c r="E37" s="8"/>
      <c r="L37" s="25"/>
    </row>
    <row r="38" spans="2:12">
      <c r="B38" s="23"/>
      <c r="C38" s="4"/>
      <c r="D38" s="7"/>
      <c r="E38" s="8"/>
      <c r="L38" s="25"/>
    </row>
    <row r="39" spans="2:12">
      <c r="B39" s="23"/>
      <c r="C39" s="4"/>
      <c r="D39" s="7"/>
      <c r="E39" s="8"/>
      <c r="L39" s="25"/>
    </row>
    <row r="40" spans="2:12">
      <c r="B40" s="23"/>
      <c r="C40" s="4"/>
      <c r="D40" s="7"/>
      <c r="E40" s="8"/>
      <c r="L40" s="25"/>
    </row>
    <row r="41" spans="2:12">
      <c r="B41" s="23"/>
      <c r="C41" s="4"/>
      <c r="D41" s="7"/>
      <c r="E41" s="8"/>
      <c r="L41" s="25"/>
    </row>
    <row r="42" spans="2:12">
      <c r="B42" s="23"/>
      <c r="C42" s="4"/>
      <c r="D42" s="7"/>
      <c r="E42" s="8"/>
      <c r="L42" s="25"/>
    </row>
    <row r="43" spans="2:12">
      <c r="B43" s="23"/>
      <c r="C43" s="4"/>
      <c r="D43" s="7"/>
      <c r="E43" s="8"/>
      <c r="L43" s="25"/>
    </row>
    <row r="44" spans="2:12">
      <c r="B44" s="23"/>
      <c r="C44" s="4"/>
      <c r="D44" s="7"/>
      <c r="E44" s="8"/>
      <c r="L44" s="25"/>
    </row>
    <row r="45" spans="2:12">
      <c r="B45" s="31"/>
      <c r="C45" s="32"/>
      <c r="D45" s="32"/>
      <c r="E45" s="33"/>
      <c r="F45" s="34"/>
      <c r="G45" s="34"/>
      <c r="H45" s="34"/>
      <c r="I45" s="34"/>
      <c r="J45" s="35"/>
      <c r="K45" s="34"/>
      <c r="L45" s="36"/>
    </row>
    <row r="47" spans="2:12">
      <c r="B47" s="38"/>
      <c r="C47" s="38"/>
      <c r="D47" s="39"/>
      <c r="E47" s="38"/>
      <c r="F47" s="38"/>
      <c r="L47" s="38"/>
    </row>
  </sheetData>
  <mergeCells count="6">
    <mergeCell ref="O1:O2"/>
    <mergeCell ref="G17:H17"/>
    <mergeCell ref="B1:L2"/>
    <mergeCell ref="G4:H4"/>
    <mergeCell ref="J4:K4"/>
    <mergeCell ref="J17:K17"/>
  </mergeCells>
  <conditionalFormatting sqref="G5:G15">
    <cfRule type="containsText" dxfId="96" priority="13" operator="containsText" text="✗">
      <formula>NOT(ISERROR(SEARCH("✗",G5)))</formula>
    </cfRule>
  </conditionalFormatting>
  <conditionalFormatting sqref="G5:G16">
    <cfRule type="containsText" dxfId="95" priority="14" operator="containsText" text="✓">
      <formula>NOT(ISERROR(SEARCH("✓",G5)))</formula>
    </cfRule>
    <cfRule type="containsText" dxfId="94" priority="15" operator="containsText" text="✗">
      <formula>NOT(ISERROR(SEARCH("✗",G5)))</formula>
    </cfRule>
  </conditionalFormatting>
  <conditionalFormatting sqref="G18:G28">
    <cfRule type="containsText" dxfId="93" priority="10" operator="containsText" text="✗">
      <formula>NOT(ISERROR(SEARCH("✗",G18)))</formula>
    </cfRule>
    <cfRule type="containsText" dxfId="92" priority="11" operator="containsText" text="✓">
      <formula>NOT(ISERROR(SEARCH("✓",G18)))</formula>
    </cfRule>
    <cfRule type="containsText" dxfId="91" priority="12" operator="containsText" text="✗">
      <formula>NOT(ISERROR(SEARCH("✗",G18)))</formula>
    </cfRule>
  </conditionalFormatting>
  <conditionalFormatting sqref="J5:J15">
    <cfRule type="containsText" dxfId="90" priority="4" operator="containsText" text="✗">
      <formula>NOT(ISERROR(SEARCH("✗",J5)))</formula>
    </cfRule>
  </conditionalFormatting>
  <conditionalFormatting sqref="J5:J16">
    <cfRule type="containsText" dxfId="89" priority="5" operator="containsText" text="✓">
      <formula>NOT(ISERROR(SEARCH("✓",J5)))</formula>
    </cfRule>
    <cfRule type="containsText" dxfId="88" priority="6" operator="containsText" text="✗">
      <formula>NOT(ISERROR(SEARCH("✗",J5)))</formula>
    </cfRule>
  </conditionalFormatting>
  <conditionalFormatting sqref="J18:J28">
    <cfRule type="containsText" dxfId="87" priority="7" operator="containsText" text="✗">
      <formula>NOT(ISERROR(SEARCH("✗",J18)))</formula>
    </cfRule>
    <cfRule type="containsText" dxfId="86" priority="8" operator="containsText" text="✓">
      <formula>NOT(ISERROR(SEARCH("✓",J18)))</formula>
    </cfRule>
    <cfRule type="containsText" dxfId="85" priority="9" operator="containsText" text="✗">
      <formula>NOT(ISERROR(SEARCH("✗",J18)))</formula>
    </cfRule>
  </conditionalFormatting>
  <dataValidations count="2">
    <dataValidation type="list" allowBlank="1" showInputMessage="1" showErrorMessage="1" sqref="J5:J16 G18:G28 G5:G16 J18:J28" xr:uid="{00000000-0002-0000-0100-000000000000}">
      <formula1>"✓,✗"</formula1>
    </dataValidation>
    <dataValidation type="list" allowBlank="1" showInputMessage="1" showErrorMessage="1" sqref="D5:E44" xr:uid="{00000000-0002-0000-0100-000001000000}">
      <formula1>"High,Low"</formula1>
    </dataValidation>
  </dataValidations>
  <hyperlinks>
    <hyperlink ref="N1:O2" location="'About the tool'!A1" display="'About the tool'!A1" xr:uid="{00000000-0004-0000-0100-000000000000}"/>
  </hyperlinks>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0"/>
  <sheetViews>
    <sheetView showGridLines="0" workbookViewId="0">
      <pane ySplit="4" topLeftCell="A5" activePane="bottomLeft" state="frozen"/>
      <selection pane="bottomLeft" activeCell="M2" sqref="M2:M3"/>
    </sheetView>
  </sheetViews>
  <sheetFormatPr baseColWidth="10" defaultColWidth="9.08984375" defaultRowHeight="12.5"/>
  <cols>
    <col min="1" max="1" width="2.54296875" style="18" customWidth="1"/>
    <col min="2" max="2" width="54.90625" style="60" customWidth="1"/>
    <col min="3" max="4" width="9.6328125" style="60" customWidth="1"/>
    <col min="5" max="5" width="2.54296875" style="18" customWidth="1"/>
    <col min="6" max="11" width="17.453125" style="18" customWidth="1"/>
    <col min="12" max="12" width="9.08984375" style="40"/>
    <col min="13" max="13" width="51.54296875" style="40" customWidth="1"/>
    <col min="14" max="14" width="5.54296875" style="40" customWidth="1"/>
    <col min="15" max="16" width="9.08984375" style="40"/>
    <col min="17" max="16384" width="9.08984375" style="18"/>
  </cols>
  <sheetData>
    <row r="1" spans="1:16" ht="12" customHeight="1">
      <c r="M1" s="74" t="s">
        <v>36</v>
      </c>
    </row>
    <row r="2" spans="1:16" s="46" customFormat="1" ht="25.5" customHeight="1">
      <c r="B2" s="88" t="s">
        <v>30</v>
      </c>
      <c r="C2" s="88"/>
      <c r="D2" s="88"/>
      <c r="F2" s="87" t="s">
        <v>29</v>
      </c>
      <c r="G2" s="87"/>
      <c r="H2" s="87"/>
      <c r="I2" s="87"/>
      <c r="J2" s="87"/>
      <c r="K2" s="87"/>
      <c r="L2" s="48"/>
      <c r="M2" s="89" t="s">
        <v>35</v>
      </c>
      <c r="O2" s="48"/>
      <c r="P2" s="48"/>
    </row>
    <row r="3" spans="1:16" ht="13.5" customHeight="1" thickBot="1">
      <c r="F3" s="40"/>
      <c r="G3" s="40"/>
      <c r="H3" s="40"/>
      <c r="I3" s="40"/>
      <c r="J3" s="40"/>
      <c r="K3" s="40"/>
      <c r="M3" s="89"/>
    </row>
    <row r="4" spans="1:16" ht="25.5" customHeight="1">
      <c r="A4" s="47"/>
      <c r="B4" s="61" t="s">
        <v>0</v>
      </c>
      <c r="C4" s="62" t="s">
        <v>1</v>
      </c>
      <c r="D4" s="63" t="s">
        <v>2</v>
      </c>
      <c r="E4" s="47"/>
      <c r="F4" s="41" t="s">
        <v>16</v>
      </c>
      <c r="G4" s="42" t="s">
        <v>12</v>
      </c>
      <c r="H4" s="42" t="s">
        <v>13</v>
      </c>
      <c r="I4" s="42" t="s">
        <v>14</v>
      </c>
      <c r="J4" s="42" t="s">
        <v>41</v>
      </c>
      <c r="K4" s="43" t="s">
        <v>15</v>
      </c>
      <c r="M4" s="49"/>
    </row>
    <row r="5" spans="1:16" ht="30.75" customHeight="1">
      <c r="B5" s="64" t="str">
        <f>VLOOKUP('Impact Effort Matrix'!C5,'Impact Effort Matrix'!C5,1,FALSE)</f>
        <v>Basic introductory training on CP to the board</v>
      </c>
      <c r="C5" s="65" t="str">
        <f>IFERROR((VLOOKUP('Impact Effort Matrix'!D5,'Impact Effort Matrix'!D5,1,FALSE)),"")</f>
        <v>High</v>
      </c>
      <c r="D5" s="66" t="str">
        <f>IFERROR(VLOOKUP('Impact Effort Matrix'!E5,'Impact Effort Matrix'!E5,1,FALSE),"")</f>
        <v>High</v>
      </c>
      <c r="F5" s="51" t="s">
        <v>3</v>
      </c>
      <c r="G5" s="52" t="s">
        <v>3</v>
      </c>
      <c r="H5" s="52" t="s">
        <v>5</v>
      </c>
      <c r="I5" s="52" t="s">
        <v>5</v>
      </c>
      <c r="J5" s="52" t="s">
        <v>27</v>
      </c>
      <c r="K5" s="53" t="s">
        <v>27</v>
      </c>
    </row>
    <row r="6" spans="1:16" ht="30.75" customHeight="1">
      <c r="B6" s="64" t="str">
        <f>VLOOKUP('Impact Effort Matrix'!C6,'Impact Effort Matrix'!C6,1,FALSE)</f>
        <v>Create a client complaints phone line to replace your branch suggestion boxes.</v>
      </c>
      <c r="C6" s="65" t="str">
        <f>IFERROR((VLOOKUP('Impact Effort Matrix'!D6,'Impact Effort Matrix'!D6,1,FALSE)),"")</f>
        <v>High</v>
      </c>
      <c r="D6" s="66" t="str">
        <f>IFERROR(VLOOKUP('Impact Effort Matrix'!E6,'Impact Effort Matrix'!E6,1,FALSE),"")</f>
        <v>Low</v>
      </c>
      <c r="F6" s="51" t="s">
        <v>5</v>
      </c>
      <c r="G6" s="52" t="s">
        <v>5</v>
      </c>
      <c r="H6" s="52" t="s">
        <v>17</v>
      </c>
      <c r="I6" s="52" t="s">
        <v>3</v>
      </c>
      <c r="J6" s="52" t="s">
        <v>28</v>
      </c>
      <c r="K6" s="53" t="s">
        <v>28</v>
      </c>
    </row>
    <row r="7" spans="1:16" ht="30.75" customHeight="1">
      <c r="B7" s="64" t="str">
        <f>VLOOKUP('Impact Effort Matrix'!C7,'Impact Effort Matrix'!C7,1,FALSE)</f>
        <v xml:space="preserve">Adding customer service techniques to the regular staff training </v>
      </c>
      <c r="C7" s="65" t="str">
        <f>IFERROR((VLOOKUP('Impact Effort Matrix'!D7,'Impact Effort Matrix'!D7,1,FALSE)),"")</f>
        <v>High</v>
      </c>
      <c r="D7" s="66" t="str">
        <f>IFERROR(VLOOKUP('Impact Effort Matrix'!E7,'Impact Effort Matrix'!E7,1,FALSE),"")</f>
        <v>Low</v>
      </c>
      <c r="F7" s="51" t="s">
        <v>17</v>
      </c>
      <c r="G7" s="52" t="s">
        <v>3</v>
      </c>
      <c r="H7" s="52" t="s">
        <v>5</v>
      </c>
      <c r="I7" s="52" t="s">
        <v>5</v>
      </c>
      <c r="J7" s="52" t="s">
        <v>28</v>
      </c>
      <c r="K7" s="53" t="s">
        <v>28</v>
      </c>
    </row>
    <row r="8" spans="1:16" ht="30.75" customHeight="1">
      <c r="B8" s="64" t="str">
        <f>VLOOKUP('Impact Effort Matrix'!C8,'Impact Effort Matrix'!C8,1,FALSE)</f>
        <v xml:space="preserve">OID Risk check </v>
      </c>
      <c r="C8" s="65" t="str">
        <f>IFERROR((VLOOKUP('Impact Effort Matrix'!D8,'Impact Effort Matrix'!D8,1,FALSE)),"")</f>
        <v>Low</v>
      </c>
      <c r="D8" s="66" t="str">
        <f>IFERROR(VLOOKUP('Impact Effort Matrix'!E8,'Impact Effort Matrix'!E8,1,FALSE),"")</f>
        <v>High</v>
      </c>
      <c r="F8" s="44" t="s">
        <v>17</v>
      </c>
      <c r="G8" s="45" t="s">
        <v>3</v>
      </c>
      <c r="H8" s="52" t="s">
        <v>3</v>
      </c>
      <c r="I8" s="45" t="s">
        <v>3</v>
      </c>
      <c r="J8" s="52" t="s">
        <v>28</v>
      </c>
      <c r="K8" s="53" t="s">
        <v>27</v>
      </c>
    </row>
    <row r="9" spans="1:16" ht="30.75" customHeight="1">
      <c r="B9" s="64" t="str">
        <f>VLOOKUP('Impact Effort Matrix'!C9,'Impact Effort Matrix'!C9,1,FALSE)</f>
        <v xml:space="preserve">Key Facts Document (KFD) is absent </v>
      </c>
      <c r="C9" s="65" t="str">
        <f>IFERROR((VLOOKUP('Impact Effort Matrix'!D9,'Impact Effort Matrix'!D9,1,FALSE)),"")</f>
        <v>Low</v>
      </c>
      <c r="D9" s="66" t="str">
        <f>IFERROR(VLOOKUP('Impact Effort Matrix'!E9,'Impact Effort Matrix'!E9,1,FALSE),"")</f>
        <v>High</v>
      </c>
      <c r="F9" s="44"/>
      <c r="G9" s="45"/>
      <c r="H9" s="52"/>
      <c r="I9" s="45"/>
      <c r="J9" s="52"/>
      <c r="K9" s="53"/>
    </row>
    <row r="10" spans="1:16" ht="30.75" customHeight="1">
      <c r="B10" s="67" t="e">
        <f>VLOOKUP('Impact Effort Matrix'!C10,'Impact Effort Matrix'!C10,1,FALSE)</f>
        <v>#N/A</v>
      </c>
      <c r="C10" s="65" t="str">
        <f>IFERROR((VLOOKUP('Impact Effort Matrix'!D10,'Impact Effort Matrix'!D10,1,FALSE)),"")</f>
        <v/>
      </c>
      <c r="D10" s="66" t="str">
        <f>IFERROR(VLOOKUP('Impact Effort Matrix'!E10,'Impact Effort Matrix'!E10,1,FALSE),"")</f>
        <v/>
      </c>
      <c r="F10" s="44"/>
      <c r="G10" s="45"/>
      <c r="H10" s="52"/>
      <c r="I10" s="45"/>
      <c r="J10" s="52"/>
      <c r="K10" s="53"/>
    </row>
    <row r="11" spans="1:16" ht="30.75" customHeight="1">
      <c r="B11" s="67" t="e">
        <f>VLOOKUP('Impact Effort Matrix'!C11,'Impact Effort Matrix'!C11,1,FALSE)</f>
        <v>#N/A</v>
      </c>
      <c r="C11" s="65" t="str">
        <f>IFERROR((VLOOKUP('Impact Effort Matrix'!D11,'Impact Effort Matrix'!D11,1,FALSE)),"")</f>
        <v/>
      </c>
      <c r="D11" s="66" t="str">
        <f>IFERROR(VLOOKUP('Impact Effort Matrix'!E11,'Impact Effort Matrix'!E11,1,FALSE),"")</f>
        <v/>
      </c>
      <c r="F11" s="44"/>
      <c r="G11" s="45"/>
      <c r="H11" s="52"/>
      <c r="I11" s="45"/>
      <c r="J11" s="52"/>
      <c r="K11" s="53"/>
    </row>
    <row r="12" spans="1:16" ht="30.75" customHeight="1">
      <c r="B12" s="67" t="e">
        <f>VLOOKUP('Impact Effort Matrix'!C12,'Impact Effort Matrix'!C12,1,FALSE)</f>
        <v>#N/A</v>
      </c>
      <c r="C12" s="65" t="str">
        <f>IFERROR((VLOOKUP('Impact Effort Matrix'!D12,'Impact Effort Matrix'!D12,1,FALSE)),"")</f>
        <v/>
      </c>
      <c r="D12" s="66" t="str">
        <f>IFERROR(VLOOKUP('Impact Effort Matrix'!E12,'Impact Effort Matrix'!E12,1,FALSE),"")</f>
        <v/>
      </c>
      <c r="F12" s="44"/>
      <c r="G12" s="45"/>
      <c r="H12" s="52"/>
      <c r="I12" s="45"/>
      <c r="J12" s="52"/>
      <c r="K12" s="53"/>
    </row>
    <row r="13" spans="1:16" ht="30.75" customHeight="1">
      <c r="B13" s="67" t="e">
        <f>VLOOKUP('Impact Effort Matrix'!C13,'Impact Effort Matrix'!C13,1,FALSE)</f>
        <v>#N/A</v>
      </c>
      <c r="C13" s="65" t="str">
        <f>IFERROR((VLOOKUP('Impact Effort Matrix'!D13,'Impact Effort Matrix'!D13,1,FALSE)),"")</f>
        <v/>
      </c>
      <c r="D13" s="66" t="str">
        <f>IFERROR(VLOOKUP('Impact Effort Matrix'!E13,'Impact Effort Matrix'!E13,1,FALSE),"")</f>
        <v/>
      </c>
      <c r="F13" s="44"/>
      <c r="G13" s="45"/>
      <c r="H13" s="52"/>
      <c r="I13" s="45"/>
      <c r="J13" s="52"/>
      <c r="K13" s="53"/>
    </row>
    <row r="14" spans="1:16" ht="30.75" customHeight="1">
      <c r="B14" s="67" t="e">
        <f>VLOOKUP('Impact Effort Matrix'!C14,'Impact Effort Matrix'!C14,1,FALSE)</f>
        <v>#N/A</v>
      </c>
      <c r="C14" s="65" t="str">
        <f>IFERROR((VLOOKUP('Impact Effort Matrix'!D14,'Impact Effort Matrix'!D14,1,FALSE)),"")</f>
        <v/>
      </c>
      <c r="D14" s="66" t="str">
        <f>IFERROR(VLOOKUP('Impact Effort Matrix'!E14,'Impact Effort Matrix'!E14,1,FALSE),"")</f>
        <v/>
      </c>
      <c r="F14" s="44"/>
      <c r="G14" s="45"/>
      <c r="H14" s="52"/>
      <c r="I14" s="45"/>
      <c r="J14" s="52"/>
      <c r="K14" s="53"/>
      <c r="O14" s="50"/>
    </row>
    <row r="15" spans="1:16" ht="30.75" customHeight="1">
      <c r="B15" s="67" t="e">
        <f>VLOOKUP('Impact Effort Matrix'!C15,'Impact Effort Matrix'!C15,1,FALSE)</f>
        <v>#N/A</v>
      </c>
      <c r="C15" s="65" t="str">
        <f>IFERROR((VLOOKUP('Impact Effort Matrix'!D15,'Impact Effort Matrix'!D15,1,FALSE)),"")</f>
        <v/>
      </c>
      <c r="D15" s="66" t="str">
        <f>IFERROR(VLOOKUP('Impact Effort Matrix'!E15,'Impact Effort Matrix'!E15,1,FALSE),"")</f>
        <v/>
      </c>
      <c r="F15" s="44"/>
      <c r="G15" s="45"/>
      <c r="H15" s="52"/>
      <c r="I15" s="45"/>
      <c r="J15" s="52"/>
      <c r="K15" s="53"/>
    </row>
    <row r="16" spans="1:16" ht="30.75" customHeight="1">
      <c r="B16" s="67" t="e">
        <f>VLOOKUP('Impact Effort Matrix'!C16,'Impact Effort Matrix'!C16,1,FALSE)</f>
        <v>#N/A</v>
      </c>
      <c r="C16" s="65" t="str">
        <f>IFERROR((VLOOKUP('Impact Effort Matrix'!D16,'Impact Effort Matrix'!D16,1,FALSE)),"")</f>
        <v/>
      </c>
      <c r="D16" s="66" t="str">
        <f>IFERROR(VLOOKUP('Impact Effort Matrix'!E16,'Impact Effort Matrix'!E16,1,FALSE),"")</f>
        <v/>
      </c>
      <c r="F16" s="44"/>
      <c r="G16" s="45"/>
      <c r="H16" s="52"/>
      <c r="I16" s="45"/>
      <c r="J16" s="52"/>
      <c r="K16" s="53"/>
    </row>
    <row r="17" spans="2:11" ht="30.75" customHeight="1">
      <c r="B17" s="67" t="e">
        <f>VLOOKUP('Impact Effort Matrix'!C17,'Impact Effort Matrix'!C17,1,FALSE)</f>
        <v>#N/A</v>
      </c>
      <c r="C17" s="65" t="str">
        <f>IFERROR((VLOOKUP('Impact Effort Matrix'!D17,'Impact Effort Matrix'!D17,1,FALSE)),"")</f>
        <v/>
      </c>
      <c r="D17" s="66" t="str">
        <f>IFERROR(VLOOKUP('Impact Effort Matrix'!E17,'Impact Effort Matrix'!E17,1,FALSE),"")</f>
        <v/>
      </c>
      <c r="F17" s="44"/>
      <c r="G17" s="45"/>
      <c r="H17" s="52"/>
      <c r="I17" s="45"/>
      <c r="J17" s="52"/>
      <c r="K17" s="53"/>
    </row>
    <row r="18" spans="2:11" ht="30.75" customHeight="1">
      <c r="B18" s="67" t="e">
        <f>VLOOKUP('Impact Effort Matrix'!C18,'Impact Effort Matrix'!C18,1,FALSE)</f>
        <v>#N/A</v>
      </c>
      <c r="C18" s="65" t="str">
        <f>IFERROR((VLOOKUP('Impact Effort Matrix'!D18,'Impact Effort Matrix'!D18,1,FALSE)),"")</f>
        <v/>
      </c>
      <c r="D18" s="66" t="str">
        <f>IFERROR(VLOOKUP('Impact Effort Matrix'!E18,'Impact Effort Matrix'!E18,1,FALSE),"")</f>
        <v/>
      </c>
      <c r="F18" s="44"/>
      <c r="G18" s="45"/>
      <c r="H18" s="52"/>
      <c r="I18" s="45"/>
      <c r="J18" s="52"/>
      <c r="K18" s="53"/>
    </row>
    <row r="19" spans="2:11" ht="30.75" customHeight="1">
      <c r="B19" s="67" t="e">
        <f>VLOOKUP('Impact Effort Matrix'!C19,'Impact Effort Matrix'!C19,1,FALSE)</f>
        <v>#N/A</v>
      </c>
      <c r="C19" s="65" t="str">
        <f>IFERROR((VLOOKUP('Impact Effort Matrix'!D19,'Impact Effort Matrix'!D19,1,FALSE)),"")</f>
        <v/>
      </c>
      <c r="D19" s="66" t="str">
        <f>IFERROR(VLOOKUP('Impact Effort Matrix'!E19,'Impact Effort Matrix'!E19,1,FALSE),"")</f>
        <v/>
      </c>
      <c r="F19" s="44"/>
      <c r="G19" s="45"/>
      <c r="H19" s="52"/>
      <c r="I19" s="45"/>
      <c r="J19" s="52"/>
      <c r="K19" s="53"/>
    </row>
    <row r="20" spans="2:11" ht="30.75" customHeight="1">
      <c r="B20" s="67" t="e">
        <f>VLOOKUP('Impact Effort Matrix'!C20,'Impact Effort Matrix'!C20,1,FALSE)</f>
        <v>#N/A</v>
      </c>
      <c r="C20" s="65" t="str">
        <f>IFERROR((VLOOKUP('Impact Effort Matrix'!D20,'Impact Effort Matrix'!D20,1,FALSE)),"")</f>
        <v/>
      </c>
      <c r="D20" s="66" t="str">
        <f>IFERROR(VLOOKUP('Impact Effort Matrix'!E20,'Impact Effort Matrix'!E20,1,FALSE),"")</f>
        <v/>
      </c>
      <c r="F20" s="44"/>
      <c r="G20" s="45"/>
      <c r="H20" s="52"/>
      <c r="I20" s="45"/>
      <c r="J20" s="52"/>
      <c r="K20" s="53"/>
    </row>
    <row r="21" spans="2:11" ht="30.75" customHeight="1">
      <c r="B21" s="67" t="e">
        <f>VLOOKUP('Impact Effort Matrix'!C21,'Impact Effort Matrix'!C21,1,FALSE)</f>
        <v>#N/A</v>
      </c>
      <c r="C21" s="65" t="str">
        <f>IFERROR((VLOOKUP('Impact Effort Matrix'!D21,'Impact Effort Matrix'!D21,1,FALSE)),"")</f>
        <v/>
      </c>
      <c r="D21" s="66" t="str">
        <f>IFERROR(VLOOKUP('Impact Effort Matrix'!E21,'Impact Effort Matrix'!E21,1,FALSE),"")</f>
        <v/>
      </c>
      <c r="F21" s="44"/>
      <c r="G21" s="45"/>
      <c r="H21" s="52"/>
      <c r="I21" s="45"/>
      <c r="J21" s="52"/>
      <c r="K21" s="53"/>
    </row>
    <row r="22" spans="2:11" ht="30.75" customHeight="1">
      <c r="B22" s="67" t="e">
        <f>VLOOKUP('Impact Effort Matrix'!C22,'Impact Effort Matrix'!C22,1,FALSE)</f>
        <v>#N/A</v>
      </c>
      <c r="C22" s="65" t="str">
        <f>IFERROR((VLOOKUP('Impact Effort Matrix'!D22,'Impact Effort Matrix'!D22,1,FALSE)),"")</f>
        <v/>
      </c>
      <c r="D22" s="66" t="str">
        <f>IFERROR(VLOOKUP('Impact Effort Matrix'!E22,'Impact Effort Matrix'!E22,1,FALSE),"")</f>
        <v/>
      </c>
      <c r="F22" s="44"/>
      <c r="G22" s="45"/>
      <c r="H22" s="52"/>
      <c r="I22" s="45"/>
      <c r="J22" s="52"/>
      <c r="K22" s="53"/>
    </row>
    <row r="23" spans="2:11" ht="30.75" customHeight="1">
      <c r="B23" s="67" t="e">
        <f>VLOOKUP('Impact Effort Matrix'!C23,'Impact Effort Matrix'!C23,1,FALSE)</f>
        <v>#N/A</v>
      </c>
      <c r="C23" s="65" t="str">
        <f>IFERROR((VLOOKUP('Impact Effort Matrix'!D23,'Impact Effort Matrix'!D23,1,FALSE)),"")</f>
        <v/>
      </c>
      <c r="D23" s="66" t="str">
        <f>IFERROR(VLOOKUP('Impact Effort Matrix'!E23,'Impact Effort Matrix'!E23,1,FALSE),"")</f>
        <v/>
      </c>
      <c r="F23" s="44"/>
      <c r="G23" s="45"/>
      <c r="H23" s="52"/>
      <c r="I23" s="45"/>
      <c r="J23" s="52"/>
      <c r="K23" s="53"/>
    </row>
    <row r="24" spans="2:11" ht="30.75" customHeight="1">
      <c r="B24" s="67" t="e">
        <f>VLOOKUP('Impact Effort Matrix'!C24,'Impact Effort Matrix'!C24,1,FALSE)</f>
        <v>#N/A</v>
      </c>
      <c r="C24" s="65" t="str">
        <f>IFERROR((VLOOKUP('Impact Effort Matrix'!D24,'Impact Effort Matrix'!D24,1,FALSE)),"")</f>
        <v/>
      </c>
      <c r="D24" s="66" t="str">
        <f>IFERROR(VLOOKUP('Impact Effort Matrix'!E24,'Impact Effort Matrix'!E24,1,FALSE),"")</f>
        <v/>
      </c>
      <c r="F24" s="44"/>
      <c r="G24" s="45"/>
      <c r="H24" s="52"/>
      <c r="I24" s="45"/>
      <c r="J24" s="52"/>
      <c r="K24" s="53"/>
    </row>
    <row r="25" spans="2:11" ht="30.75" customHeight="1">
      <c r="B25" s="67" t="e">
        <f>VLOOKUP('Impact Effort Matrix'!C25,'Impact Effort Matrix'!C25,1,FALSE)</f>
        <v>#N/A</v>
      </c>
      <c r="C25" s="65" t="str">
        <f>IFERROR((VLOOKUP('Impact Effort Matrix'!D25,'Impact Effort Matrix'!D25,1,FALSE)),"")</f>
        <v/>
      </c>
      <c r="D25" s="66" t="str">
        <f>IFERROR(VLOOKUP('Impact Effort Matrix'!E25,'Impact Effort Matrix'!E25,1,FALSE),"")</f>
        <v/>
      </c>
      <c r="F25" s="44"/>
      <c r="G25" s="45"/>
      <c r="H25" s="52"/>
      <c r="I25" s="45"/>
      <c r="J25" s="52"/>
      <c r="K25" s="53"/>
    </row>
    <row r="26" spans="2:11" ht="30.75" customHeight="1">
      <c r="B26" s="67" t="e">
        <f>VLOOKUP('Impact Effort Matrix'!C26,'Impact Effort Matrix'!C26,1,FALSE)</f>
        <v>#N/A</v>
      </c>
      <c r="C26" s="65" t="str">
        <f>IFERROR((VLOOKUP('Impact Effort Matrix'!D26,'Impact Effort Matrix'!D26,1,FALSE)),"")</f>
        <v/>
      </c>
      <c r="D26" s="66" t="str">
        <f>IFERROR(VLOOKUP('Impact Effort Matrix'!E26,'Impact Effort Matrix'!E26,1,FALSE),"")</f>
        <v/>
      </c>
      <c r="F26" s="44"/>
      <c r="G26" s="45"/>
      <c r="H26" s="52"/>
      <c r="I26" s="45"/>
      <c r="J26" s="52"/>
      <c r="K26" s="53"/>
    </row>
    <row r="27" spans="2:11" ht="30.75" customHeight="1">
      <c r="B27" s="67" t="e">
        <f>VLOOKUP('Impact Effort Matrix'!C27,'Impact Effort Matrix'!C27,1,FALSE)</f>
        <v>#N/A</v>
      </c>
      <c r="C27" s="65" t="str">
        <f>IFERROR((VLOOKUP('Impact Effort Matrix'!D27,'Impact Effort Matrix'!D27,1,FALSE)),"")</f>
        <v/>
      </c>
      <c r="D27" s="66" t="str">
        <f>IFERROR(VLOOKUP('Impact Effort Matrix'!E27,'Impact Effort Matrix'!E27,1,FALSE),"")</f>
        <v/>
      </c>
      <c r="F27" s="44"/>
      <c r="G27" s="45"/>
      <c r="H27" s="52"/>
      <c r="I27" s="45"/>
      <c r="J27" s="52"/>
      <c r="K27" s="53"/>
    </row>
    <row r="28" spans="2:11" ht="30.75" customHeight="1">
      <c r="B28" s="67" t="e">
        <f>VLOOKUP('Impact Effort Matrix'!C28,'Impact Effort Matrix'!C28,1,FALSE)</f>
        <v>#N/A</v>
      </c>
      <c r="C28" s="65" t="str">
        <f>IFERROR((VLOOKUP('Impact Effort Matrix'!D28,'Impact Effort Matrix'!D28,1,FALSE)),"")</f>
        <v/>
      </c>
      <c r="D28" s="66" t="str">
        <f>IFERROR(VLOOKUP('Impact Effort Matrix'!E28,'Impact Effort Matrix'!E28,1,FALSE),"")</f>
        <v/>
      </c>
      <c r="F28" s="44"/>
      <c r="G28" s="45"/>
      <c r="H28" s="52"/>
      <c r="I28" s="45"/>
      <c r="J28" s="52"/>
      <c r="K28" s="53"/>
    </row>
    <row r="29" spans="2:11" ht="30.75" customHeight="1">
      <c r="B29" s="67" t="e">
        <f>VLOOKUP('Impact Effort Matrix'!C29,'Impact Effort Matrix'!C29,1,FALSE)</f>
        <v>#N/A</v>
      </c>
      <c r="C29" s="65" t="str">
        <f>IFERROR((VLOOKUP('Impact Effort Matrix'!D29,'Impact Effort Matrix'!D29,1,FALSE)),"")</f>
        <v/>
      </c>
      <c r="D29" s="66" t="str">
        <f>IFERROR(VLOOKUP('Impact Effort Matrix'!E29,'Impact Effort Matrix'!E29,1,FALSE),"")</f>
        <v/>
      </c>
      <c r="F29" s="54"/>
      <c r="G29" s="55"/>
      <c r="H29" s="55"/>
      <c r="I29" s="55"/>
      <c r="J29" s="55"/>
      <c r="K29" s="56"/>
    </row>
    <row r="30" spans="2:11" ht="30.75" customHeight="1">
      <c r="B30" s="67" t="e">
        <f>VLOOKUP('Impact Effort Matrix'!C30,'Impact Effort Matrix'!C30,1,FALSE)</f>
        <v>#N/A</v>
      </c>
      <c r="C30" s="65" t="str">
        <f>IFERROR((VLOOKUP('Impact Effort Matrix'!D30,'Impact Effort Matrix'!D30,1,FALSE)),"")</f>
        <v/>
      </c>
      <c r="D30" s="66" t="str">
        <f>IFERROR(VLOOKUP('Impact Effort Matrix'!E30,'Impact Effort Matrix'!E30,1,FALSE),"")</f>
        <v/>
      </c>
      <c r="F30" s="54"/>
      <c r="G30" s="55"/>
      <c r="H30" s="55"/>
      <c r="I30" s="55"/>
      <c r="J30" s="55"/>
      <c r="K30" s="56"/>
    </row>
    <row r="31" spans="2:11" ht="30.75" customHeight="1">
      <c r="B31" s="67" t="e">
        <f>VLOOKUP('Impact Effort Matrix'!C31,'Impact Effort Matrix'!C31,1,FALSE)</f>
        <v>#N/A</v>
      </c>
      <c r="C31" s="65" t="str">
        <f>IFERROR((VLOOKUP('Impact Effort Matrix'!D31,'Impact Effort Matrix'!D31,1,FALSE)),"")</f>
        <v/>
      </c>
      <c r="D31" s="66" t="str">
        <f>IFERROR(VLOOKUP('Impact Effort Matrix'!E31,'Impact Effort Matrix'!E31,1,FALSE),"")</f>
        <v/>
      </c>
      <c r="F31" s="54"/>
      <c r="G31" s="55"/>
      <c r="H31" s="55"/>
      <c r="I31" s="55"/>
      <c r="J31" s="55"/>
      <c r="K31" s="56"/>
    </row>
    <row r="32" spans="2:11" ht="30.75" customHeight="1">
      <c r="B32" s="67" t="e">
        <f>VLOOKUP('Impact Effort Matrix'!C32,'Impact Effort Matrix'!C32,1,FALSE)</f>
        <v>#N/A</v>
      </c>
      <c r="C32" s="65" t="str">
        <f>IFERROR((VLOOKUP('Impact Effort Matrix'!D32,'Impact Effort Matrix'!D32,1,FALSE)),"")</f>
        <v/>
      </c>
      <c r="D32" s="66" t="str">
        <f>IFERROR(VLOOKUP('Impact Effort Matrix'!E32,'Impact Effort Matrix'!E32,1,FALSE),"")</f>
        <v/>
      </c>
      <c r="F32" s="54"/>
      <c r="G32" s="55"/>
      <c r="H32" s="55"/>
      <c r="I32" s="55"/>
      <c r="J32" s="55"/>
      <c r="K32" s="56"/>
    </row>
    <row r="33" spans="2:11" ht="30.75" customHeight="1">
      <c r="B33" s="67" t="e">
        <f>VLOOKUP('Impact Effort Matrix'!C33,'Impact Effort Matrix'!C33,1,FALSE)</f>
        <v>#N/A</v>
      </c>
      <c r="C33" s="65" t="str">
        <f>IFERROR((VLOOKUP('Impact Effort Matrix'!D33,'Impact Effort Matrix'!D33,1,FALSE)),"")</f>
        <v/>
      </c>
      <c r="D33" s="66" t="str">
        <f>IFERROR(VLOOKUP('Impact Effort Matrix'!E33,'Impact Effort Matrix'!E33,1,FALSE),"")</f>
        <v/>
      </c>
      <c r="F33" s="54"/>
      <c r="G33" s="55"/>
      <c r="H33" s="55"/>
      <c r="I33" s="55"/>
      <c r="J33" s="55"/>
      <c r="K33" s="56"/>
    </row>
    <row r="34" spans="2:11" ht="30.75" customHeight="1">
      <c r="B34" s="67" t="e">
        <f>VLOOKUP('Impact Effort Matrix'!C34,'Impact Effort Matrix'!C34,1,FALSE)</f>
        <v>#N/A</v>
      </c>
      <c r="C34" s="65" t="str">
        <f>IFERROR((VLOOKUP('Impact Effort Matrix'!D34,'Impact Effort Matrix'!D34,1,FALSE)),"")</f>
        <v/>
      </c>
      <c r="D34" s="66" t="str">
        <f>IFERROR(VLOOKUP('Impact Effort Matrix'!E34,'Impact Effort Matrix'!E34,1,FALSE),"")</f>
        <v/>
      </c>
      <c r="F34" s="54"/>
      <c r="G34" s="55"/>
      <c r="H34" s="55"/>
      <c r="I34" s="55"/>
      <c r="J34" s="55"/>
      <c r="K34" s="56"/>
    </row>
    <row r="35" spans="2:11" ht="30.75" customHeight="1">
      <c r="B35" s="67" t="e">
        <f>VLOOKUP('Impact Effort Matrix'!C35,'Impact Effort Matrix'!C35,1,FALSE)</f>
        <v>#N/A</v>
      </c>
      <c r="C35" s="65" t="str">
        <f>IFERROR((VLOOKUP('Impact Effort Matrix'!D35,'Impact Effort Matrix'!D35,1,FALSE)),"")</f>
        <v/>
      </c>
      <c r="D35" s="66" t="str">
        <f>IFERROR(VLOOKUP('Impact Effort Matrix'!E35,'Impact Effort Matrix'!E35,1,FALSE),"")</f>
        <v/>
      </c>
      <c r="F35" s="54"/>
      <c r="G35" s="55"/>
      <c r="H35" s="55"/>
      <c r="I35" s="55"/>
      <c r="J35" s="55"/>
      <c r="K35" s="56"/>
    </row>
    <row r="36" spans="2:11" ht="30.75" customHeight="1">
      <c r="B36" s="67" t="e">
        <f>VLOOKUP('Impact Effort Matrix'!C36,'Impact Effort Matrix'!C36,1,FALSE)</f>
        <v>#N/A</v>
      </c>
      <c r="C36" s="65" t="str">
        <f>IFERROR((VLOOKUP('Impact Effort Matrix'!D36,'Impact Effort Matrix'!D36,1,FALSE)),"")</f>
        <v/>
      </c>
      <c r="D36" s="66" t="str">
        <f>IFERROR(VLOOKUP('Impact Effort Matrix'!E36,'Impact Effort Matrix'!E36,1,FALSE),"")</f>
        <v/>
      </c>
      <c r="F36" s="54"/>
      <c r="G36" s="55"/>
      <c r="H36" s="55"/>
      <c r="I36" s="55"/>
      <c r="J36" s="55"/>
      <c r="K36" s="56"/>
    </row>
    <row r="37" spans="2:11" ht="30.75" customHeight="1">
      <c r="B37" s="67" t="e">
        <f>VLOOKUP('Impact Effort Matrix'!C37,'Impact Effort Matrix'!C37,1,FALSE)</f>
        <v>#N/A</v>
      </c>
      <c r="C37" s="65" t="str">
        <f>IFERROR((VLOOKUP('Impact Effort Matrix'!D37,'Impact Effort Matrix'!D37,1,FALSE)),"")</f>
        <v/>
      </c>
      <c r="D37" s="66" t="str">
        <f>IFERROR(VLOOKUP('Impact Effort Matrix'!E37,'Impact Effort Matrix'!E37,1,FALSE),"")</f>
        <v/>
      </c>
      <c r="F37" s="54"/>
      <c r="G37" s="55"/>
      <c r="H37" s="55"/>
      <c r="I37" s="55"/>
      <c r="J37" s="55"/>
      <c r="K37" s="56"/>
    </row>
    <row r="38" spans="2:11" ht="30.75" customHeight="1">
      <c r="B38" s="67" t="e">
        <f>VLOOKUP('Impact Effort Matrix'!C38,'Impact Effort Matrix'!C38,1,FALSE)</f>
        <v>#N/A</v>
      </c>
      <c r="C38" s="65" t="str">
        <f>IFERROR((VLOOKUP('Impact Effort Matrix'!D38,'Impact Effort Matrix'!D38,1,FALSE)),"")</f>
        <v/>
      </c>
      <c r="D38" s="66" t="str">
        <f>IFERROR(VLOOKUP('Impact Effort Matrix'!E38,'Impact Effort Matrix'!E38,1,FALSE),"")</f>
        <v/>
      </c>
      <c r="F38" s="54"/>
      <c r="G38" s="55"/>
      <c r="H38" s="55"/>
      <c r="I38" s="55"/>
      <c r="J38" s="55"/>
      <c r="K38" s="56"/>
    </row>
    <row r="39" spans="2:11" ht="30.75" customHeight="1" thickBot="1">
      <c r="B39" s="68" t="e">
        <f>VLOOKUP('Impact Effort Matrix'!C39,'Impact Effort Matrix'!C39,1,FALSE)</f>
        <v>#N/A</v>
      </c>
      <c r="C39" s="65" t="str">
        <f>IFERROR((VLOOKUP('Impact Effort Matrix'!D39,'Impact Effort Matrix'!D39,1,FALSE)),"")</f>
        <v/>
      </c>
      <c r="D39" s="66" t="str">
        <f>IFERROR(VLOOKUP('Impact Effort Matrix'!E39,'Impact Effort Matrix'!E39,1,FALSE),"")</f>
        <v/>
      </c>
      <c r="F39" s="57"/>
      <c r="G39" s="58"/>
      <c r="H39" s="58"/>
      <c r="I39" s="58"/>
      <c r="J39" s="58"/>
      <c r="K39" s="59"/>
    </row>
    <row r="40" spans="2:11" ht="30.75" customHeight="1"/>
  </sheetData>
  <mergeCells count="3">
    <mergeCell ref="F2:K2"/>
    <mergeCell ref="B2:D2"/>
    <mergeCell ref="M2:M3"/>
  </mergeCells>
  <conditionalFormatting sqref="B5">
    <cfRule type="duplicateValues" dxfId="84" priority="130"/>
    <cfRule type="containsText" dxfId="82" priority="132" operator="containsText" text="#N/A">
      <formula>NOT(ISERROR(SEARCH("#N/A",B5)))</formula>
    </cfRule>
  </conditionalFormatting>
  <conditionalFormatting sqref="B5:B39">
    <cfRule type="cellIs" dxfId="80" priority="144" operator="equal">
      <formula>#N/A</formula>
    </cfRule>
    <cfRule type="cellIs" dxfId="78" priority="139" operator="equal">
      <formula>0</formula>
    </cfRule>
  </conditionalFormatting>
  <conditionalFormatting sqref="B6">
    <cfRule type="containsText" dxfId="76" priority="128" operator="containsText" text="#N/A">
      <formula>NOT(ISERROR(SEARCH("#N/A",B6)))</formula>
    </cfRule>
    <cfRule type="duplicateValues" dxfId="74" priority="126"/>
  </conditionalFormatting>
  <conditionalFormatting sqref="B7">
    <cfRule type="duplicateValues" dxfId="72" priority="122"/>
    <cfRule type="containsText" dxfId="70" priority="124" operator="containsText" text="#N/A">
      <formula>NOT(ISERROR(SEARCH("#N/A",B7)))</formula>
    </cfRule>
  </conditionalFormatting>
  <conditionalFormatting sqref="B8">
    <cfRule type="duplicateValues" dxfId="69" priority="118"/>
    <cfRule type="containsText" dxfId="67" priority="120" operator="containsText" text="#N/A">
      <formula>NOT(ISERROR(SEARCH("#N/A",B8)))</formula>
    </cfRule>
  </conditionalFormatting>
  <conditionalFormatting sqref="B8:B39">
    <cfRule type="duplicateValues" dxfId="64" priority="25"/>
    <cfRule type="containsText" dxfId="62" priority="27" operator="containsText" text="#N/A">
      <formula>NOT(ISERROR(SEARCH("#N/A",B8)))</formula>
    </cfRule>
  </conditionalFormatting>
  <conditionalFormatting sqref="B9">
    <cfRule type="containsText" dxfId="61" priority="116" operator="containsText" text="#N/A">
      <formula>NOT(ISERROR(SEARCH("#N/A",B9)))</formula>
    </cfRule>
    <cfRule type="duplicateValues" dxfId="59" priority="114"/>
  </conditionalFormatting>
  <conditionalFormatting sqref="B10:B18">
    <cfRule type="duplicateValues" dxfId="57" priority="110"/>
    <cfRule type="containsText" dxfId="55" priority="112" operator="containsText" text="#N/A">
      <formula>NOT(ISERROR(SEARCH("#N/A",B10)))</formula>
    </cfRule>
  </conditionalFormatting>
  <conditionalFormatting sqref="B11">
    <cfRule type="duplicateValues" dxfId="52" priority="106"/>
    <cfRule type="containsText" dxfId="51" priority="108" operator="containsText" text="#N/A">
      <formula>NOT(ISERROR(SEARCH("#N/A",B11)))</formula>
    </cfRule>
  </conditionalFormatting>
  <conditionalFormatting sqref="B12">
    <cfRule type="duplicateValues" dxfId="49" priority="102"/>
    <cfRule type="containsText" dxfId="46" priority="104" operator="containsText" text="#N/A">
      <formula>NOT(ISERROR(SEARCH("#N/A",B12)))</formula>
    </cfRule>
  </conditionalFormatting>
  <conditionalFormatting sqref="B13">
    <cfRule type="duplicateValues" dxfId="45" priority="98"/>
    <cfRule type="containsText" dxfId="43" priority="100" operator="containsText" text="#N/A">
      <formula>NOT(ISERROR(SEARCH("#N/A",B13)))</formula>
    </cfRule>
  </conditionalFormatting>
  <conditionalFormatting sqref="B14">
    <cfRule type="duplicateValues" dxfId="40" priority="94"/>
    <cfRule type="containsText" dxfId="38" priority="96" operator="containsText" text="#N/A">
      <formula>NOT(ISERROR(SEARCH("#N/A",B14)))</formula>
    </cfRule>
  </conditionalFormatting>
  <conditionalFormatting sqref="B15">
    <cfRule type="containsText" dxfId="37" priority="92" operator="containsText" text="#N/A">
      <formula>NOT(ISERROR(SEARCH("#N/A",B15)))</formula>
    </cfRule>
    <cfRule type="duplicateValues" dxfId="34" priority="90"/>
  </conditionalFormatting>
  <conditionalFormatting sqref="B16">
    <cfRule type="containsText" dxfId="33" priority="88" operator="containsText" text="#N/A">
      <formula>NOT(ISERROR(SEARCH("#N/A",B16)))</formula>
    </cfRule>
    <cfRule type="duplicateValues" dxfId="31" priority="86"/>
  </conditionalFormatting>
  <conditionalFormatting sqref="B17:B30">
    <cfRule type="duplicateValues" dxfId="29" priority="138"/>
    <cfRule type="containsText" dxfId="27" priority="141" operator="containsText" text="#N/A">
      <formula>NOT(ISERROR(SEARCH("#N/A",B17)))</formula>
    </cfRule>
  </conditionalFormatting>
  <conditionalFormatting sqref="B18:B39">
    <cfRule type="containsText" dxfId="24" priority="136" operator="containsText" text="#N/A">
      <formula>NOT(ISERROR(SEARCH("#N/A",B18)))</formula>
    </cfRule>
    <cfRule type="duplicateValues" dxfId="22" priority="155"/>
  </conditionalFormatting>
  <conditionalFormatting sqref="C17:C39">
    <cfRule type="containsText" dxfId="21" priority="33" operator="containsText" text="Low">
      <formula>NOT(ISERROR(SEARCH("Low",C17)))</formula>
    </cfRule>
    <cfRule type="containsText" dxfId="20" priority="31" operator="containsText" text="Low">
      <formula>NOT(ISERROR(SEARCH("Low",C17)))</formula>
    </cfRule>
    <cfRule type="containsText" dxfId="19" priority="30" operator="containsText" text="High">
      <formula>NOT(ISERROR(SEARCH("High",C17)))</formula>
    </cfRule>
  </conditionalFormatting>
  <conditionalFormatting sqref="C5:D39">
    <cfRule type="containsText" dxfId="18" priority="80" operator="containsText" text="Low">
      <formula>NOT(ISERROR(SEARCH("Low",C5)))</formula>
    </cfRule>
    <cfRule type="containsText" dxfId="17" priority="79" operator="containsText" text="High">
      <formula>NOT(ISERROR(SEARCH("High",C5)))</formula>
    </cfRule>
    <cfRule type="containsText" dxfId="16" priority="78" operator="containsText" text="Low">
      <formula>NOT(ISERROR(SEARCH("Low",C5)))</formula>
    </cfRule>
    <cfRule type="containsText" dxfId="15" priority="32" operator="containsText" text="High">
      <formula>NOT(ISERROR(SEARCH("High",C5)))</formula>
    </cfRule>
    <cfRule type="containsText" dxfId="14" priority="29" operator="containsText" text="Medium">
      <formula>NOT(ISERROR(SEARCH("Medium",C5)))</formula>
    </cfRule>
  </conditionalFormatting>
  <conditionalFormatting sqref="F5:I28 K5:K28">
    <cfRule type="containsText" dxfId="13" priority="152" operator="containsText" text="Low">
      <formula>NOT(ISERROR(SEARCH("Low",F5)))</formula>
    </cfRule>
    <cfRule type="containsText" dxfId="12" priority="153" operator="containsText" text="High">
      <formula>NOT(ISERROR(SEARCH("High",F5)))</formula>
    </cfRule>
    <cfRule type="containsText" dxfId="11" priority="154" operator="containsText" text="Low">
      <formula>NOT(ISERROR(SEARCH("Low",F5)))</formula>
    </cfRule>
  </conditionalFormatting>
  <conditionalFormatting sqref="F5:K28">
    <cfRule type="containsText" dxfId="10" priority="4" operator="containsText" text="Medium">
      <formula>NOT(ISERROR(SEARCH("Medium",F5)))</formula>
    </cfRule>
    <cfRule type="containsText" dxfId="9" priority="7" operator="containsText" text="High">
      <formula>NOT(ISERROR(SEARCH("High",F5)))</formula>
    </cfRule>
  </conditionalFormatting>
  <conditionalFormatting sqref="J5:J28">
    <cfRule type="containsText" dxfId="8" priority="8" operator="containsText" text="Low">
      <formula>NOT(ISERROR(SEARCH("Low",J5)))</formula>
    </cfRule>
    <cfRule type="containsText" dxfId="7" priority="6" operator="containsText" text="Low">
      <formula>NOT(ISERROR(SEARCH("Low",J5)))</formula>
    </cfRule>
    <cfRule type="containsText" dxfId="6" priority="5" operator="containsText" text="High">
      <formula>NOT(ISERROR(SEARCH("High",J5)))</formula>
    </cfRule>
  </conditionalFormatting>
  <conditionalFormatting sqref="J5:K39">
    <cfRule type="containsText" dxfId="5" priority="3" operator="containsText" text="No">
      <formula>NOT(ISERROR(SEARCH("No",J5)))</formula>
    </cfRule>
    <cfRule type="containsText" dxfId="4" priority="2" operator="containsText" text="Yes">
      <formula>NOT(ISERROR(SEARCH("Yes",J5)))</formula>
    </cfRule>
    <cfRule type="containsText" dxfId="3" priority="1" operator="containsText" text="No">
      <formula>NOT(ISERROR(SEARCH("No",J5)))</formula>
    </cfRule>
  </conditionalFormatting>
  <dataValidations count="2">
    <dataValidation type="list" allowBlank="1" showInputMessage="1" showErrorMessage="1" sqref="F5:I28" xr:uid="{00000000-0002-0000-0200-000000000000}">
      <formula1>"High,Low, Medium"</formula1>
    </dataValidation>
    <dataValidation type="list" allowBlank="1" showInputMessage="1" showErrorMessage="1" sqref="J5:K39" xr:uid="{00000000-0002-0000-0200-000001000000}">
      <formula1>"Yes, No"</formula1>
    </dataValidation>
  </dataValidations>
  <hyperlinks>
    <hyperlink ref="M1:N2" location="'About the tool'!A1" display="'About the tool'!A1" xr:uid="{00000000-0004-0000-0200-000000000000}"/>
  </hyperlinks>
  <pageMargins left="0.7" right="0.7" top="0.75" bottom="0.75" header="0.3" footer="0.3"/>
  <pageSetup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133" operator="containsText" id="{D5976DAA-64AA-4C1D-BD49-8D176E712D3A}">
            <xm:f>NOT(ISERROR(SEARCH(Vl,B5)))</xm:f>
            <xm:f>Vl</xm:f>
            <x14:dxf>
              <font>
                <color theme="0"/>
              </font>
            </x14:dxf>
          </x14:cfRule>
          <x14:cfRule type="containsText" priority="131" operator="containsText" id="{08FAFAC2-D44E-4FC8-9F92-D01A3CC1E4F6}">
            <xm:f>NOT(ISERROR(SEARCH("=",B5)))</xm:f>
            <xm:f>"="</xm:f>
            <x14:dxf>
              <font>
                <color theme="5" tint="-0.24994659260841701"/>
              </font>
            </x14:dxf>
          </x14:cfRule>
          <xm:sqref>B5</xm:sqref>
        </x14:conditionalFormatting>
        <x14:conditionalFormatting xmlns:xm="http://schemas.microsoft.com/office/excel/2006/main">
          <x14:cfRule type="containsText" priority="143" operator="containsText" id="{05D362F7-C520-4AD2-9A29-A9B62BFD06EB}">
            <xm:f>NOT(ISERROR(SEARCH(VLOOK,B5)))</xm:f>
            <xm:f>VLOOK</xm:f>
            <x14:dxf>
              <font>
                <color theme="0"/>
              </font>
            </x14:dxf>
          </x14:cfRule>
          <xm:sqref>B5:B39</xm:sqref>
        </x14:conditionalFormatting>
        <x14:conditionalFormatting xmlns:xm="http://schemas.microsoft.com/office/excel/2006/main">
          <x14:cfRule type="containsText" priority="129" operator="containsText" id="{2C98EFBE-A10A-4090-AC9E-354181EA112F}">
            <xm:f>NOT(ISERROR(SEARCH(Vl,B6)))</xm:f>
            <xm:f>Vl</xm:f>
            <x14:dxf>
              <font>
                <color theme="0"/>
              </font>
            </x14:dxf>
          </x14:cfRule>
          <x14:cfRule type="containsText" priority="127" operator="containsText" id="{AA484D94-0473-468A-A3B5-46CC80A5CF52}">
            <xm:f>NOT(ISERROR(SEARCH("=",B6)))</xm:f>
            <xm:f>"="</xm:f>
            <x14:dxf>
              <font>
                <color theme="5" tint="-0.24994659260841701"/>
              </font>
            </x14:dxf>
          </x14:cfRule>
          <xm:sqref>B6</xm:sqref>
        </x14:conditionalFormatting>
        <x14:conditionalFormatting xmlns:xm="http://schemas.microsoft.com/office/excel/2006/main">
          <x14:cfRule type="containsText" priority="123" operator="containsText" id="{2679832A-64FF-4654-8A8A-8E756ABCCD4C}">
            <xm:f>NOT(ISERROR(SEARCH("=",B7)))</xm:f>
            <xm:f>"="</xm:f>
            <x14:dxf>
              <font>
                <color theme="5" tint="-0.24994659260841701"/>
              </font>
            </x14:dxf>
          </x14:cfRule>
          <x14:cfRule type="containsText" priority="125" operator="containsText" id="{641D2B39-91AB-44ED-9D10-412A9444BA8D}">
            <xm:f>NOT(ISERROR(SEARCH(Vl,B7)))</xm:f>
            <xm:f>Vl</xm:f>
            <x14:dxf>
              <font>
                <color theme="0"/>
              </font>
            </x14:dxf>
          </x14:cfRule>
          <xm:sqref>B7</xm:sqref>
        </x14:conditionalFormatting>
        <x14:conditionalFormatting xmlns:xm="http://schemas.microsoft.com/office/excel/2006/main">
          <x14:cfRule type="containsText" priority="121" operator="containsText" id="{097C6CA5-B297-4EB0-99C1-E809A7F46666}">
            <xm:f>NOT(ISERROR(SEARCH(Vl,B8)))</xm:f>
            <xm:f>Vl</xm:f>
            <x14:dxf>
              <font>
                <color theme="0"/>
              </font>
            </x14:dxf>
          </x14:cfRule>
          <x14:cfRule type="containsText" priority="119" operator="containsText" id="{FC275FF6-AE58-4B9C-9C26-8E673B2A221B}">
            <xm:f>NOT(ISERROR(SEARCH("=",B8)))</xm:f>
            <xm:f>"="</xm:f>
            <x14:dxf>
              <font>
                <color theme="5" tint="-0.24994659260841701"/>
              </font>
            </x14:dxf>
          </x14:cfRule>
          <xm:sqref>B8</xm:sqref>
        </x14:conditionalFormatting>
        <x14:conditionalFormatting xmlns:xm="http://schemas.microsoft.com/office/excel/2006/main">
          <x14:cfRule type="containsText" priority="28" operator="containsText" id="{4F9A2648-7852-414C-BC77-C46199C6C811}">
            <xm:f>NOT(ISERROR(SEARCH(Vl,B8)))</xm:f>
            <xm:f>Vl</xm:f>
            <x14:dxf>
              <font>
                <color theme="0"/>
              </font>
            </x14:dxf>
          </x14:cfRule>
          <x14:cfRule type="containsText" priority="26" operator="containsText" id="{16F43379-E20D-4554-9233-4ECF6A564E57}">
            <xm:f>NOT(ISERROR(SEARCH("=",B8)))</xm:f>
            <xm:f>"="</xm:f>
            <x14:dxf>
              <font>
                <color theme="5" tint="-0.24994659260841701"/>
              </font>
            </x14:dxf>
          </x14:cfRule>
          <xm:sqref>B8:B39</xm:sqref>
        </x14:conditionalFormatting>
        <x14:conditionalFormatting xmlns:xm="http://schemas.microsoft.com/office/excel/2006/main">
          <x14:cfRule type="containsText" priority="117" operator="containsText" id="{D4B32E01-3533-4A64-B122-2F00F3606CFD}">
            <xm:f>NOT(ISERROR(SEARCH(Vl,B9)))</xm:f>
            <xm:f>Vl</xm:f>
            <x14:dxf>
              <font>
                <color theme="0"/>
              </font>
            </x14:dxf>
          </x14:cfRule>
          <x14:cfRule type="containsText" priority="115" operator="containsText" id="{049812B4-AD67-46B3-AD85-172AA5BBBD13}">
            <xm:f>NOT(ISERROR(SEARCH("=",B9)))</xm:f>
            <xm:f>"="</xm:f>
            <x14:dxf>
              <font>
                <color theme="5" tint="-0.24994659260841701"/>
              </font>
            </x14:dxf>
          </x14:cfRule>
          <xm:sqref>B9</xm:sqref>
        </x14:conditionalFormatting>
        <x14:conditionalFormatting xmlns:xm="http://schemas.microsoft.com/office/excel/2006/main">
          <x14:cfRule type="containsText" priority="111" operator="containsText" id="{D796461E-F61A-4A1E-952B-647680260AD2}">
            <xm:f>NOT(ISERROR(SEARCH("=",B10)))</xm:f>
            <xm:f>"="</xm:f>
            <x14:dxf>
              <font>
                <color theme="5" tint="-0.24994659260841701"/>
              </font>
            </x14:dxf>
          </x14:cfRule>
          <x14:cfRule type="containsText" priority="113" operator="containsText" id="{8B95722E-99E9-445F-9497-AD585E6D2F68}">
            <xm:f>NOT(ISERROR(SEARCH(Vl,B10)))</xm:f>
            <xm:f>Vl</xm:f>
            <x14:dxf>
              <font>
                <color theme="0"/>
              </font>
            </x14:dxf>
          </x14:cfRule>
          <xm:sqref>B10:B18</xm:sqref>
        </x14:conditionalFormatting>
        <x14:conditionalFormatting xmlns:xm="http://schemas.microsoft.com/office/excel/2006/main">
          <x14:cfRule type="containsText" priority="107" operator="containsText" id="{F374AAAA-BA73-4304-8C65-996C881CC1A2}">
            <xm:f>NOT(ISERROR(SEARCH("=",B11)))</xm:f>
            <xm:f>"="</xm:f>
            <x14:dxf>
              <font>
                <color theme="5" tint="-0.24994659260841701"/>
              </font>
            </x14:dxf>
          </x14:cfRule>
          <x14:cfRule type="containsText" priority="109" operator="containsText" id="{C9A04EF1-4F72-4803-9228-57841B79001C}">
            <xm:f>NOT(ISERROR(SEARCH(Vl,B11)))</xm:f>
            <xm:f>Vl</xm:f>
            <x14:dxf>
              <font>
                <color theme="0"/>
              </font>
            </x14:dxf>
          </x14:cfRule>
          <xm:sqref>B11</xm:sqref>
        </x14:conditionalFormatting>
        <x14:conditionalFormatting xmlns:xm="http://schemas.microsoft.com/office/excel/2006/main">
          <x14:cfRule type="containsText" priority="103" operator="containsText" id="{6FC4A185-B0C5-4FCC-BDFA-322E78E04ED5}">
            <xm:f>NOT(ISERROR(SEARCH("=",B12)))</xm:f>
            <xm:f>"="</xm:f>
            <x14:dxf>
              <font>
                <color theme="5" tint="-0.24994659260841701"/>
              </font>
            </x14:dxf>
          </x14:cfRule>
          <x14:cfRule type="containsText" priority="105" operator="containsText" id="{F578FC0E-38BD-4F1C-890E-A828327E7E0E}">
            <xm:f>NOT(ISERROR(SEARCH(Vl,B12)))</xm:f>
            <xm:f>Vl</xm:f>
            <x14:dxf>
              <font>
                <color theme="0"/>
              </font>
            </x14:dxf>
          </x14:cfRule>
          <xm:sqref>B12</xm:sqref>
        </x14:conditionalFormatting>
        <x14:conditionalFormatting xmlns:xm="http://schemas.microsoft.com/office/excel/2006/main">
          <x14:cfRule type="containsText" priority="99" operator="containsText" id="{4B97784E-D631-48D8-AE78-46E6EC34F4F3}">
            <xm:f>NOT(ISERROR(SEARCH("=",B13)))</xm:f>
            <xm:f>"="</xm:f>
            <x14:dxf>
              <font>
                <color theme="5" tint="-0.24994659260841701"/>
              </font>
            </x14:dxf>
          </x14:cfRule>
          <x14:cfRule type="containsText" priority="101" operator="containsText" id="{70AA4C07-FBA4-4615-865D-E68D88AA8E45}">
            <xm:f>NOT(ISERROR(SEARCH(Vl,B13)))</xm:f>
            <xm:f>Vl</xm:f>
            <x14:dxf>
              <font>
                <color theme="0"/>
              </font>
            </x14:dxf>
          </x14:cfRule>
          <xm:sqref>B13</xm:sqref>
        </x14:conditionalFormatting>
        <x14:conditionalFormatting xmlns:xm="http://schemas.microsoft.com/office/excel/2006/main">
          <x14:cfRule type="containsText" priority="97" operator="containsText" id="{B9B34D47-D49A-4095-B011-41DB13F2C0D5}">
            <xm:f>NOT(ISERROR(SEARCH(Vl,B14)))</xm:f>
            <xm:f>Vl</xm:f>
            <x14:dxf>
              <font>
                <color theme="0"/>
              </font>
            </x14:dxf>
          </x14:cfRule>
          <x14:cfRule type="containsText" priority="95" operator="containsText" id="{E695D72F-0986-481D-84AD-DD3C68CC6C79}">
            <xm:f>NOT(ISERROR(SEARCH("=",B14)))</xm:f>
            <xm:f>"="</xm:f>
            <x14:dxf>
              <font>
                <color theme="5" tint="-0.24994659260841701"/>
              </font>
            </x14:dxf>
          </x14:cfRule>
          <xm:sqref>B14</xm:sqref>
        </x14:conditionalFormatting>
        <x14:conditionalFormatting xmlns:xm="http://schemas.microsoft.com/office/excel/2006/main">
          <x14:cfRule type="containsText" priority="93" operator="containsText" id="{FF43857A-2581-4EA1-9BB8-6396C2595611}">
            <xm:f>NOT(ISERROR(SEARCH(Vl,B15)))</xm:f>
            <xm:f>Vl</xm:f>
            <x14:dxf>
              <font>
                <color theme="0"/>
              </font>
            </x14:dxf>
          </x14:cfRule>
          <x14:cfRule type="containsText" priority="91" operator="containsText" id="{6E3D094F-7A1C-46C9-87C6-A5C180D1872E}">
            <xm:f>NOT(ISERROR(SEARCH("=",B15)))</xm:f>
            <xm:f>"="</xm:f>
            <x14:dxf>
              <font>
                <color theme="5" tint="-0.24994659260841701"/>
              </font>
            </x14:dxf>
          </x14:cfRule>
          <xm:sqref>B15</xm:sqref>
        </x14:conditionalFormatting>
        <x14:conditionalFormatting xmlns:xm="http://schemas.microsoft.com/office/excel/2006/main">
          <x14:cfRule type="containsText" priority="89" operator="containsText" id="{8CF7F4CB-A189-4EB5-816D-16BE55CCB997}">
            <xm:f>NOT(ISERROR(SEARCH(Vl,B16)))</xm:f>
            <xm:f>Vl</xm:f>
            <x14:dxf>
              <font>
                <color theme="0"/>
              </font>
            </x14:dxf>
          </x14:cfRule>
          <x14:cfRule type="containsText" priority="87" operator="containsText" id="{33B628BF-5E5F-4265-A1AD-3F59F01E563F}">
            <xm:f>NOT(ISERROR(SEARCH("=",B16)))</xm:f>
            <xm:f>"="</xm:f>
            <x14:dxf>
              <font>
                <color theme="5" tint="-0.24994659260841701"/>
              </font>
            </x14:dxf>
          </x14:cfRule>
          <xm:sqref>B16</xm:sqref>
        </x14:conditionalFormatting>
        <x14:conditionalFormatting xmlns:xm="http://schemas.microsoft.com/office/excel/2006/main">
          <x14:cfRule type="containsText" priority="140" operator="containsText" id="{BDAB1E96-0EB4-4485-824F-19BEFAB59F0E}">
            <xm:f>NOT(ISERROR(SEARCH("=",B17)))</xm:f>
            <xm:f>"="</xm:f>
            <x14:dxf>
              <font>
                <color theme="5" tint="-0.24994659260841701"/>
              </font>
            </x14:dxf>
          </x14:cfRule>
          <x14:cfRule type="containsText" priority="142" operator="containsText" id="{74363824-ECFB-498B-9813-866E3870674F}">
            <xm:f>NOT(ISERROR(SEARCH(Vl,B17)))</xm:f>
            <xm:f>Vl</xm:f>
            <x14:dxf>
              <font>
                <color theme="0"/>
              </font>
            </x14:dxf>
          </x14:cfRule>
          <xm:sqref>B17:B30</xm:sqref>
        </x14:conditionalFormatting>
        <x14:conditionalFormatting xmlns:xm="http://schemas.microsoft.com/office/excel/2006/main">
          <x14:cfRule type="containsText" priority="135" operator="containsText" id="{13500F1C-8468-48F8-8BA6-838D3D92A9DC}">
            <xm:f>NOT(ISERROR(SEARCH("=",B18)))</xm:f>
            <xm:f>"="</xm:f>
            <x14:dxf>
              <font>
                <color theme="5" tint="-0.24994659260841701"/>
              </font>
            </x14:dxf>
          </x14:cfRule>
          <x14:cfRule type="containsText" priority="137" operator="containsText" id="{CFF036CB-3567-4880-B365-11A09828B8A6}">
            <xm:f>NOT(ISERROR(SEARCH(Vl,B18)))</xm:f>
            <xm:f>Vl</xm:f>
            <x14:dxf>
              <font>
                <color theme="0"/>
              </font>
            </x14:dxf>
          </x14:cfRule>
          <xm:sqref>B18:B39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O28"/>
  <sheetViews>
    <sheetView zoomScaleNormal="100" workbookViewId="0"/>
  </sheetViews>
  <sheetFormatPr baseColWidth="10" defaultColWidth="8.7265625" defaultRowHeight="14.5"/>
  <cols>
    <col min="2" max="4" width="41" style="2" customWidth="1"/>
    <col min="5" max="6" width="25.36328125" style="2" customWidth="1"/>
    <col min="7" max="7" width="9.08984375" customWidth="1"/>
  </cols>
  <sheetData>
    <row r="2" spans="2:15" ht="27.75" customHeight="1">
      <c r="B2" s="87" t="s">
        <v>31</v>
      </c>
      <c r="C2" s="87"/>
      <c r="D2" s="87"/>
      <c r="E2" s="87"/>
      <c r="F2" s="87"/>
      <c r="H2" s="74" t="s">
        <v>36</v>
      </c>
      <c r="I2" s="83" t="s">
        <v>35</v>
      </c>
    </row>
    <row r="3" spans="2:15" s="18" customFormat="1" ht="13.5">
      <c r="B3" s="40"/>
      <c r="C3" s="40"/>
      <c r="D3" s="40"/>
      <c r="E3" s="40"/>
      <c r="F3" s="40"/>
      <c r="G3" s="40"/>
      <c r="H3" s="75"/>
      <c r="I3" s="83"/>
      <c r="J3" s="40"/>
      <c r="K3" s="40"/>
      <c r="L3" s="40"/>
      <c r="M3" s="40"/>
      <c r="N3" s="40"/>
      <c r="O3" s="40"/>
    </row>
    <row r="4" spans="2:15" ht="24.75" customHeight="1">
      <c r="B4" s="15" t="s">
        <v>19</v>
      </c>
      <c r="C4" s="15" t="s">
        <v>32</v>
      </c>
      <c r="D4" s="15" t="s">
        <v>18</v>
      </c>
      <c r="E4" s="15" t="s">
        <v>20</v>
      </c>
      <c r="F4" s="77" t="s">
        <v>46</v>
      </c>
    </row>
    <row r="5" spans="2:15" ht="23">
      <c r="B5" s="1" t="s">
        <v>9</v>
      </c>
      <c r="C5" s="1" t="s">
        <v>45</v>
      </c>
      <c r="D5" s="1" t="s">
        <v>34</v>
      </c>
      <c r="E5" s="11" t="s">
        <v>6</v>
      </c>
      <c r="F5" s="11" t="s">
        <v>7</v>
      </c>
    </row>
    <row r="6" spans="2:15" ht="23">
      <c r="B6" s="1" t="s">
        <v>10</v>
      </c>
      <c r="C6" s="1" t="s">
        <v>33</v>
      </c>
      <c r="D6" s="1" t="s">
        <v>44</v>
      </c>
      <c r="E6" s="9" t="s">
        <v>6</v>
      </c>
      <c r="F6" s="9" t="s">
        <v>6</v>
      </c>
    </row>
    <row r="7" spans="2:15">
      <c r="B7" s="1"/>
      <c r="C7" s="1"/>
      <c r="D7" s="1"/>
      <c r="E7" s="9"/>
      <c r="F7" s="9"/>
    </row>
    <row r="8" spans="2:15">
      <c r="B8" s="3"/>
      <c r="C8" s="3"/>
      <c r="D8" s="3"/>
      <c r="E8" s="9"/>
      <c r="F8" s="9"/>
    </row>
    <row r="9" spans="2:15">
      <c r="B9" s="3"/>
      <c r="C9" s="3"/>
      <c r="D9" s="3"/>
      <c r="E9" s="9"/>
      <c r="F9" s="9"/>
    </row>
    <row r="10" spans="2:15">
      <c r="B10" s="3"/>
      <c r="C10" s="3"/>
      <c r="D10" s="3"/>
      <c r="E10" s="9"/>
      <c r="F10" s="9"/>
    </row>
    <row r="11" spans="2:15">
      <c r="B11" s="3"/>
      <c r="C11" s="3"/>
      <c r="D11" s="3"/>
      <c r="E11" s="9"/>
      <c r="F11" s="9"/>
    </row>
    <row r="12" spans="2:15">
      <c r="B12" s="3"/>
      <c r="C12" s="3"/>
      <c r="D12" s="3"/>
      <c r="E12" s="9"/>
      <c r="F12" s="9"/>
    </row>
    <row r="13" spans="2:15">
      <c r="B13" s="3"/>
      <c r="C13" s="3"/>
      <c r="D13" s="3"/>
      <c r="E13" s="9"/>
      <c r="F13" s="9"/>
    </row>
    <row r="14" spans="2:15">
      <c r="B14" s="3"/>
      <c r="C14" s="3"/>
      <c r="D14" s="3"/>
      <c r="E14" s="9"/>
      <c r="F14" s="9"/>
    </row>
    <row r="15" spans="2:15">
      <c r="B15" s="3"/>
      <c r="C15" s="3"/>
      <c r="D15" s="3"/>
      <c r="E15" s="9"/>
      <c r="F15" s="9"/>
    </row>
    <row r="16" spans="2:15">
      <c r="B16" s="3"/>
      <c r="C16" s="3"/>
      <c r="D16" s="3"/>
      <c r="E16" s="9"/>
      <c r="F16" s="9"/>
    </row>
    <row r="17" spans="2:6">
      <c r="B17" s="3"/>
      <c r="C17" s="3"/>
      <c r="D17" s="3"/>
      <c r="E17" s="9"/>
      <c r="F17" s="9"/>
    </row>
    <row r="18" spans="2:6">
      <c r="B18" s="3"/>
      <c r="C18" s="3"/>
      <c r="D18" s="3"/>
      <c r="E18" s="9"/>
      <c r="F18" s="9"/>
    </row>
    <row r="19" spans="2:6">
      <c r="B19" s="3"/>
      <c r="C19" s="3"/>
      <c r="D19" s="3"/>
      <c r="E19" s="9"/>
      <c r="F19" s="9"/>
    </row>
    <row r="20" spans="2:6">
      <c r="B20" s="3"/>
      <c r="C20" s="3"/>
      <c r="D20" s="3"/>
      <c r="E20" s="9"/>
      <c r="F20" s="9"/>
    </row>
    <row r="21" spans="2:6">
      <c r="B21" s="3"/>
      <c r="C21" s="3"/>
      <c r="D21" s="3"/>
      <c r="E21" s="9"/>
      <c r="F21" s="9"/>
    </row>
    <row r="22" spans="2:6">
      <c r="B22" s="3"/>
      <c r="C22" s="3"/>
      <c r="D22" s="3"/>
      <c r="E22" s="9"/>
      <c r="F22" s="9"/>
    </row>
    <row r="23" spans="2:6">
      <c r="B23" s="3"/>
      <c r="C23" s="3"/>
      <c r="D23" s="3"/>
      <c r="E23" s="9"/>
      <c r="F23" s="9"/>
    </row>
    <row r="24" spans="2:6">
      <c r="B24" s="3"/>
      <c r="C24" s="3"/>
      <c r="D24" s="3"/>
      <c r="E24" s="9"/>
      <c r="F24" s="9"/>
    </row>
    <row r="25" spans="2:6">
      <c r="B25" s="3"/>
      <c r="C25" s="3"/>
      <c r="D25" s="3"/>
      <c r="E25" s="9"/>
      <c r="F25" s="9"/>
    </row>
    <row r="26" spans="2:6">
      <c r="B26" s="3"/>
      <c r="C26" s="3"/>
      <c r="D26" s="3"/>
      <c r="E26" s="9"/>
      <c r="F26" s="9"/>
    </row>
    <row r="27" spans="2:6">
      <c r="B27" s="3"/>
      <c r="C27" s="3"/>
      <c r="D27" s="3"/>
      <c r="E27" s="9"/>
      <c r="F27" s="9"/>
    </row>
    <row r="28" spans="2:6">
      <c r="B28" s="3"/>
      <c r="C28" s="3"/>
      <c r="D28" s="3"/>
      <c r="E28" s="9"/>
      <c r="F28" s="9"/>
    </row>
  </sheetData>
  <mergeCells count="2">
    <mergeCell ref="B2:F2"/>
    <mergeCell ref="I2:I3"/>
  </mergeCells>
  <conditionalFormatting sqref="E5:F28">
    <cfRule type="containsText" dxfId="2" priority="1" operator="containsText" text="✗">
      <formula>NOT(ISERROR(SEARCH("✗",E5)))</formula>
    </cfRule>
    <cfRule type="containsText" dxfId="1" priority="2" operator="containsText" text="✓">
      <formula>NOT(ISERROR(SEARCH("✓",E5)))</formula>
    </cfRule>
    <cfRule type="containsText" dxfId="0" priority="3" operator="containsText" text="✗">
      <formula>NOT(ISERROR(SEARCH("✗",E5)))</formula>
    </cfRule>
  </conditionalFormatting>
  <dataValidations count="1">
    <dataValidation type="list" allowBlank="1" showInputMessage="1" showErrorMessage="1" sqref="E5:F28" xr:uid="{00000000-0002-0000-0300-000000000000}">
      <formula1>"✓,✗"</formula1>
    </dataValidation>
  </dataValidations>
  <hyperlinks>
    <hyperlink ref="H2:I3" location="'About the tool'!A1" display="'About the tool'!A1" xr:uid="{00000000-0004-0000-0300-000000000000}"/>
  </hyperlink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About the tool</vt:lpstr>
      <vt:lpstr>Impact Effort Matrix</vt:lpstr>
      <vt:lpstr>Priorities Matrix</vt:lpstr>
      <vt:lpstr>Challenges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Snezana Jovic</cp:lastModifiedBy>
  <dcterms:created xsi:type="dcterms:W3CDTF">2023-06-25T19:37:36Z</dcterms:created>
  <dcterms:modified xsi:type="dcterms:W3CDTF">2024-01-31T13:40:26Z</dcterms:modified>
</cp:coreProperties>
</file>